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hisWorkbook" defaultThemeVersion="124226"/>
  <mc:AlternateContent xmlns:mc="http://schemas.openxmlformats.org/markup-compatibility/2006">
    <mc:Choice Requires="x15">
      <x15ac:absPath xmlns:x15ac="http://schemas.microsoft.com/office/spreadsheetml/2010/11/ac" url="U:\Spiritual Gifts Inventory\"/>
    </mc:Choice>
  </mc:AlternateContent>
  <bookViews>
    <workbookView xWindow="0" yWindow="45" windowWidth="19155" windowHeight="11820"/>
  </bookViews>
  <sheets>
    <sheet name="Take the Assessment" sheetId="1" r:id="rId1"/>
    <sheet name="Scores" sheetId="3" r:id="rId2"/>
    <sheet name="View Your Gifts" sheetId="2" r:id="rId3"/>
    <sheet name="Gift Descriptions" sheetId="4" r:id="rId4"/>
  </sheets>
  <calcPr calcId="171027"/>
</workbook>
</file>

<file path=xl/calcChain.xml><?xml version="1.0" encoding="utf-8"?>
<calcChain xmlns="http://schemas.openxmlformats.org/spreadsheetml/2006/main">
  <c r="J10"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C19" i="3" l="1"/>
  <c r="C20" i="3"/>
  <c r="C18" i="3"/>
  <c r="C17" i="3"/>
  <c r="C16" i="3"/>
  <c r="C15" i="3"/>
  <c r="C14" i="3"/>
  <c r="C13" i="3"/>
  <c r="C12" i="3"/>
  <c r="C11" i="3"/>
  <c r="C10" i="3"/>
  <c r="C9" i="3"/>
  <c r="C8" i="3"/>
  <c r="C7" i="3"/>
  <c r="C6" i="3"/>
  <c r="C5" i="3"/>
  <c r="C4" i="3"/>
  <c r="C3" i="3"/>
  <c r="C2" i="3"/>
  <c r="D20" i="3" l="1"/>
  <c r="D18" i="3"/>
  <c r="D16" i="3"/>
  <c r="D14" i="3"/>
  <c r="D12" i="3"/>
  <c r="D10" i="3"/>
  <c r="D8" i="3"/>
  <c r="D6" i="3"/>
  <c r="D4" i="3"/>
  <c r="D2" i="3"/>
  <c r="D19" i="3"/>
  <c r="D17" i="3"/>
  <c r="D15" i="3"/>
  <c r="D13" i="3"/>
  <c r="D11" i="3"/>
  <c r="D9" i="3"/>
  <c r="D7" i="3"/>
  <c r="D5" i="3"/>
  <c r="D3" i="3"/>
  <c r="C19" i="2" l="1" a="1"/>
  <c r="C19" i="2" s="1"/>
  <c r="D19" i="2" s="1"/>
  <c r="C17" i="2" a="1"/>
  <c r="C17" i="2" s="1"/>
  <c r="D17" i="2" s="1"/>
  <c r="C15" i="2" a="1"/>
  <c r="C15" i="2" s="1"/>
  <c r="D15" i="2" s="1"/>
  <c r="C13" i="2" a="1"/>
  <c r="C13" i="2" s="1"/>
  <c r="D13" i="2" s="1"/>
  <c r="C11" i="2" a="1"/>
  <c r="C11" i="2" s="1"/>
  <c r="D11" i="2" s="1"/>
  <c r="C9" i="2" a="1"/>
  <c r="C9" i="2" s="1"/>
  <c r="D9" i="2" s="1"/>
  <c r="C7" i="2" a="1"/>
  <c r="C7" i="2" s="1"/>
  <c r="D7" i="2" s="1"/>
  <c r="C5" i="2" a="1"/>
  <c r="C5" i="2" s="1"/>
  <c r="D5" i="2" s="1"/>
  <c r="C3" i="2" a="1"/>
  <c r="C3" i="2" s="1"/>
  <c r="D3" i="2" s="1"/>
  <c r="B2" i="2"/>
  <c r="B4" i="2"/>
  <c r="B6" i="2"/>
  <c r="B8" i="2"/>
  <c r="B10" i="2"/>
  <c r="B12" i="2"/>
  <c r="B14" i="2"/>
  <c r="B16" i="2"/>
  <c r="B18" i="2"/>
  <c r="B20" i="2"/>
  <c r="C20" i="2" a="1"/>
  <c r="C20" i="2" s="1"/>
  <c r="D20" i="2" s="1"/>
  <c r="C18" i="2" a="1"/>
  <c r="C18" i="2" s="1"/>
  <c r="D18" i="2" s="1"/>
  <c r="C16" i="2" a="1"/>
  <c r="C16" i="2" s="1"/>
  <c r="D16" i="2" s="1"/>
  <c r="C14" i="2" a="1"/>
  <c r="C14" i="2" s="1"/>
  <c r="D14" i="2" s="1"/>
  <c r="C12" i="2" a="1"/>
  <c r="C12" i="2" s="1"/>
  <c r="D12" i="2" s="1"/>
  <c r="C10" i="2" a="1"/>
  <c r="C10" i="2" s="1"/>
  <c r="D10" i="2" s="1"/>
  <c r="C8" i="2" a="1"/>
  <c r="C8" i="2" s="1"/>
  <c r="D8" i="2" s="1"/>
  <c r="C6" i="2" a="1"/>
  <c r="C6" i="2" s="1"/>
  <c r="D6" i="2" s="1"/>
  <c r="C4" i="2" a="1"/>
  <c r="C4" i="2" s="1"/>
  <c r="D4" i="2" s="1"/>
  <c r="C2" i="2" a="1"/>
  <c r="C2" i="2" s="1"/>
  <c r="D2" i="2" s="1"/>
  <c r="B3" i="2"/>
  <c r="B5" i="2"/>
  <c r="B7" i="2"/>
  <c r="B9" i="2"/>
  <c r="B11" i="2"/>
  <c r="B13" i="2"/>
  <c r="B15" i="2"/>
  <c r="B17" i="2"/>
  <c r="B19" i="2"/>
</calcChain>
</file>

<file path=xl/sharedStrings.xml><?xml version="1.0" encoding="utf-8"?>
<sst xmlns="http://schemas.openxmlformats.org/spreadsheetml/2006/main" count="153" uniqueCount="132">
  <si>
    <t>I feel most comfortable with myself when I can be well-organized, efficient, and systematic about whatever I have to do.</t>
  </si>
  <si>
    <t>NEVER</t>
  </si>
  <si>
    <t>RARELY</t>
  </si>
  <si>
    <t>ONCE IN A WHILE</t>
  </si>
  <si>
    <t>SOMETIMES</t>
  </si>
  <si>
    <t>USUALLY</t>
  </si>
  <si>
    <t>THAT'S ME TO A T!</t>
  </si>
  <si>
    <t>I get excited by stories of pioneers or missionaries and can identify with their willingness to venture into new places.</t>
  </si>
  <si>
    <t>I love to give handmade gifts to family and friends.</t>
  </si>
  <si>
    <t>My favorite form of recreation involves participating in crafts, drama, music, painting, photography, or writing.</t>
  </si>
  <si>
    <t>I can usually recognize phoniness and insincerity in people.</t>
  </si>
  <si>
    <t>I like talking with people who have been hurt by life and helping them to see how Biblical truth offers healing.</t>
  </si>
  <si>
    <t>I often look for opportunities to share my faith with strangers.</t>
  </si>
  <si>
    <t>I love to take on challenging assignments in ministry because I know that God will work things out in His own way.</t>
  </si>
  <si>
    <t>It really excites me to be able to give away money to help those in need.</t>
  </si>
  <si>
    <t>I enjoy helping others accomplish their goals.</t>
  </si>
  <si>
    <t xml:space="preserve">
Please be sure your response is based on past experience and not on your hopes for future improvement or how you think Christians "ought to be." To select an option, click on the outlined box and a drop-down menu will appear.
Note: 
Not all spiritual gifts are listed in this inventory since you will know if you have one of the unlisted gifts by their very nature (i.e., Tongues, Interpretation of Tongues, Exorcism, and Miracles). If you have used any of these gifts, please make a note of it at the bottom of your Score Sheet so that we may call on you as needed to glorify God in the body of Grace Chapel.</t>
  </si>
  <si>
    <t>People have commented on how "at home" they feel in my house.</t>
  </si>
  <si>
    <t>I love spending hours or even days praying and fasting for others.</t>
  </si>
  <si>
    <t>Give me a topic to research and summarize and I can be happy for a long time.</t>
  </si>
  <si>
    <t>I have the ability to focus my attention and efforts on working to achieve a goal.</t>
  </si>
  <si>
    <t>I find myself deeply touched by the appeals of those with extreme needs.</t>
  </si>
  <si>
    <t>I have experienced a compulsion to confront others with the sinfulness of their behavior.</t>
  </si>
  <si>
    <t>I have enjoyed relating to a group as their leader for an extended period of time.</t>
  </si>
  <si>
    <t>When I have taught, people seemed to understand and remember what I presented.</t>
  </si>
  <si>
    <t>I seek out Biblical principles and apply these truths in practical solutions to issues in my own life and in the lives of others.</t>
  </si>
  <si>
    <t>I get enthused about coordinating people and resources to achieve goals.</t>
  </si>
  <si>
    <t>I have seen an opportunity to begin a new business (or ministry) and have then gotten it started.</t>
  </si>
  <si>
    <t>I have helped to design or create the set or make costumes or posters for a play, musical program, or other event.</t>
  </si>
  <si>
    <t>People think that I am creative.</t>
  </si>
  <si>
    <t>I am very much aware of certain issues in the world in which Satan has an active influence.</t>
  </si>
  <si>
    <t>People have said I am a good listener and they have shared personal things with me that they don't usually talk about.</t>
  </si>
  <si>
    <t>I cultivate friendships with non-believers hoping I can eventually lead them to faith in Christ.</t>
  </si>
  <si>
    <t>I don't tend to worry about material things because I believe that God will take care of all that I really need.</t>
  </si>
  <si>
    <t>I keep my spending under control so that I may give generously to the Lord's work.</t>
  </si>
  <si>
    <t>I prefer to work behind the scenes rather than in the spotlight.</t>
  </si>
  <si>
    <t>I love to entertain groups in my home.</t>
  </si>
  <si>
    <t>When I pray, God sometimes speaks to me and I recognize His voice.</t>
  </si>
  <si>
    <t>I enjoy studying the Scriptures to learn how God has spoken on particular themes and issues.</t>
  </si>
  <si>
    <t>I have been asked to head up a particular aspect of a job or ministry and have enjoyed working with those I led.</t>
  </si>
  <si>
    <t>People in need feel comfortable appealing to me for help and I try hard to help them in any way I can.</t>
  </si>
  <si>
    <t>I have sensed an urgency to speak to another in a way not of my own wisdom or style and recognized that the words came from God.</t>
  </si>
  <si>
    <t>It has excited me to watch the spiritual growth in a group of Christians I have led.</t>
  </si>
  <si>
    <t>I love to plan interesting ways of communicating what I have learned.</t>
  </si>
  <si>
    <t>I have been able to make practical applications of Biblical truth that have benefited several other people.</t>
  </si>
  <si>
    <t>I have enjoyed the challenge of taking on a new or existing ministry or organization and making it work more efficiently and effectively.</t>
  </si>
  <si>
    <t>I could be bored quickly by working in an environment in which there was no freedom to change existing procedures.</t>
  </si>
  <si>
    <t>I like my job in one of the building trades and would enjoy sharing my skills in the Lord's work.</t>
  </si>
  <si>
    <t>I often take time to think and enjoy life in my imagination.</t>
  </si>
  <si>
    <t>I have experienced a "spirit recognizing spirit" in a person I met for the first time, finding out later that they are a believer.</t>
  </si>
  <si>
    <t>I feel patience with people who are working toward understanding difficult experiences in their lives.</t>
  </si>
  <si>
    <t>I really love telling the story of how I came to accept salvation through Christ, in hope that others will recognize their own need.</t>
  </si>
  <si>
    <t>When a situation seemed impossible, I turned my concern over to God and experienced a wonderful peace, even when things didn't suddenly change.</t>
  </si>
  <si>
    <t>I have felt convicted by the Spirit to make an unusual or unexpected gift, and have done so.</t>
  </si>
  <si>
    <t>It gives me satisfaction to be part of a team working to prepare for an event or ministry.</t>
  </si>
  <si>
    <t>I enjoy helping newcomers get "connected" and feel at home within our church.</t>
  </si>
  <si>
    <t>Others have told me that my prayers for them have been answered.</t>
  </si>
  <si>
    <t>I have enjoyed analyzing data and making recommendations.</t>
  </si>
  <si>
    <t>Others have said they enjoyed working under my direction on a project.</t>
  </si>
  <si>
    <t>I would find it difficult to say no to a request for help, even from someone outside my normal circles.</t>
  </si>
  <si>
    <t>God has used me to deliver a message which served to direct or redirect others.</t>
  </si>
  <si>
    <t>God has given me strength and energy to minister to a group of His people.</t>
  </si>
  <si>
    <t>I enjoy explaining God's truth to groups of people.</t>
  </si>
  <si>
    <t>Faced with a complicated problem, I would go to Scripture to find a solution.</t>
  </si>
  <si>
    <t>I like to take on a project and plan how to achieve goals.</t>
  </si>
  <si>
    <t>People have indicated that I am sensitive to cultural differences between areas of the country or among different churches or individuals and that I respond appropriately and sensitively.</t>
  </si>
  <si>
    <t>I enjoy projects that involve building or making something.</t>
  </si>
  <si>
    <t>When I see something that catches my imagination, I like to express it in some tangible way for others to enjoy.</t>
  </si>
  <si>
    <t>I am good at judging where people are spiritually.</t>
  </si>
  <si>
    <t>I have a real longing to help people who are troubled or distressed.</t>
  </si>
  <si>
    <t>I have been used by God to lead others to faith in Christ.</t>
  </si>
  <si>
    <t>I enjoy praying with friends on a regular basis.</t>
  </si>
  <si>
    <t>It brings me joy to give money anonymously to help a believer's or ministry's financial needs.</t>
  </si>
  <si>
    <t>My best ministry would involve taking care of details so that others could succeed in their work.</t>
  </si>
  <si>
    <t>My home is often used to host visiting missionaries (or I would like to).</t>
  </si>
  <si>
    <t>I look for opportunities to pray with others for their needs.</t>
  </si>
  <si>
    <t>Studying about a new area of interest excites me and I enjoy finding practical applications for what I have learned.</t>
  </si>
  <si>
    <t>I enjoy the challenge of motivating and organizing people to achieve what I have understood to be God's purposes.</t>
  </si>
  <si>
    <t>I have provided consistent ministry to those who are terminally ill or in a nursing home.</t>
  </si>
  <si>
    <t>I feel a need to speak out against sin when I see it.</t>
  </si>
  <si>
    <t>I have not been timid when helping people understand portions of Scripture or praying with them.</t>
  </si>
  <si>
    <t>Finding ways to explain the relevance of the Bible to people is an exciting challenge for me.</t>
  </si>
  <si>
    <t>People look to me for leadership when asking ethical and moral questions.</t>
  </si>
  <si>
    <t>Spiritual Gifts</t>
  </si>
  <si>
    <t>Score</t>
  </si>
  <si>
    <t>Administration</t>
  </si>
  <si>
    <t>Apostleship</t>
  </si>
  <si>
    <t>Craftsmanship</t>
  </si>
  <si>
    <t>Creative Communication</t>
  </si>
  <si>
    <t>Discernment</t>
  </si>
  <si>
    <t>Encouragement/Exhortation</t>
  </si>
  <si>
    <t>Evangelism</t>
  </si>
  <si>
    <t>Faith</t>
  </si>
  <si>
    <t>Giving</t>
  </si>
  <si>
    <t>Helps</t>
  </si>
  <si>
    <t>Hospitality</t>
  </si>
  <si>
    <t>Intercession</t>
  </si>
  <si>
    <t>Knowledge</t>
  </si>
  <si>
    <t>Leadership</t>
  </si>
  <si>
    <t>Mercy</t>
  </si>
  <si>
    <t>Prophecy</t>
  </si>
  <si>
    <t>Shepherd</t>
  </si>
  <si>
    <t>Teaching/Preaching</t>
  </si>
  <si>
    <t>Wisdom</t>
  </si>
  <si>
    <t>Rank</t>
  </si>
  <si>
    <t>Gift</t>
  </si>
  <si>
    <t>Gift Description</t>
  </si>
  <si>
    <t>Ranking</t>
  </si>
  <si>
    <t>The God-given ability to accumulate, remember, analyze, and use information effectively. 
...so that they may have the full riches of complete understanding... 
COLOSSIANS 2:1-4</t>
  </si>
  <si>
    <t>The special ability to understand immediate and/or long range goals and to organize people, information, and materials to accomplish those goals.
It would not be right for us to neglect the ministry of the word of God in order to wait on tables. Brothers, choose seven men from among you... 
ACTS 6:2-7</t>
  </si>
  <si>
    <t>The God-given ability to see "the big picture" of God's plan and to begin or reorganize a ministry, either locally or abroad, to bring that plan into reality.
For God, who was at work in the ministry of Peter as an apostle to the Jews was also at work in my ministry as an apostle to the Gentiles. 
GALATIANS 2:7-8</t>
  </si>
  <si>
    <t>The gift of being able to design, construct, or repair tangible materials for the benefit of God's people.
...and I have filled him with the Spirit of God, with skill, ability and knowledge of all kinds of crafts... to make designs... 
EXODUS 31:3-5</t>
  </si>
  <si>
    <t>The special ability to communicate God's truth through a variety of art forms (writing, music, photography, etc.).
Praise him with sounding of the trumpet, praise him with the harp and lyre... 
PSALM 150:3-5</t>
  </si>
  <si>
    <t>The ability which allows one to distinguish between spiritual truth and error, between the divine, the human, and the satanic in words or behavior.
... Then Peter said, "Ananias, how is it that Satan has so filled your heart that you have lied..."
ACTS 5: 1-11</t>
  </si>
  <si>
    <t>The gift of being able to effectively offer appropriate words of comfort, consolation, or encouragement to those who are discouraged, confused, or wavering in their faith - motivating them to grow toward personal wholeness or spiritual maturity.
...he was glad and encouraged them all to remain true to the Lord with all their hearts.
ACTS 11:22-24</t>
  </si>
  <si>
    <t xml:space="preserve">A special ability and enthusiasm for communicating the good news of salvation in Christ to those who are not yet believers.
Philip went down to a city in Samaria and proclaimed the Christ there.
ACTS 8:4-8 </t>
  </si>
  <si>
    <t>An exceptional level of trust in God's ability to work out His purpose in difficult situations.
By faith Noah, when warned about things not yet seen, in holy fear built an ark to save his family.
HEBREWS 11:7</t>
  </si>
  <si>
    <t>A God-given love for sharing whatever resources one has, whether much or little, for the benefit of the Body of Christ.
"I tell you the truth," He said, "this poor widow has put in more than all the others."
LUKE 21:1-4</t>
  </si>
  <si>
    <t>A gift for attributing spiritual value in the accomplishment of tasks by working alongside others and freeing them for the use of their own gifts.
In Joppa there was a disciple named Tabitha... who was always doing good and helping the poor.
ACTS 9:36</t>
  </si>
  <si>
    <t>A special joy in providing food and/or shelter in the name of Christ.
When she and the members of her household were baptized, she invited us to her home.
ACTS 16:14-15</t>
  </si>
  <si>
    <t>A holy joy spending extended periods of time in prayer for others with the confirmation of specific results.
Elijah was a man just like us. He prayed earnestly that it would not rain, and it did not rain on the land for three and a half years.
JAMES 5:17-18</t>
  </si>
  <si>
    <t>An unusual ability to attract, motivate, and work with others to achieve God's purpose for His Church.
The story of Joseph, GENESIS 37-49</t>
  </si>
  <si>
    <t>The gift from God to feel empathy and compassion for people in pain, whatever the cause, accompanied by a strong desire to minister appropriately to those people and alleviate their suffering.
At that hour of the night the jailer took them and washed their wounds... 
ACTS 16:33</t>
  </si>
  <si>
    <t>The special ability to receive and communicate a timely message from God to an individual or group, usually in the form of confrontation of sinful behavior.
Last night an angel of the God whose I am and whom I serve stood beside me and said...
ACTS 27:21-26</t>
  </si>
  <si>
    <t>A God-given ability to care for the spiritual needs of a group of believers and to lead and nurture them to grow in their faith.
Be shepherds of God's flock that is under your care, serving as overseers...
1 PETER 5:1-4</t>
  </si>
  <si>
    <t>The ability to understand spiritual truths and to explain them clearly to others.
You know that I have not hesitated to preach anything that would be helpful to you, but have taught you publicly and from house to house. 
ACTS 20:20</t>
  </si>
  <si>
    <t>A special gift which allows a person to discern and understand principles from God's Word and to apply them effectively.
Bear in mind that our Lord's patience means salvation, just as our dear brother Paul also wrote you with the wisdom that God gave him. 
2 PETER 3:15</t>
  </si>
  <si>
    <t>Just as each of us has one body with many members, and these members do not all have the same function, so in Christ we who are many form one body, and each member belongs to all the others.  We have different gifts, according to the grace given us.
ROMANS 12:4-6</t>
  </si>
  <si>
    <t>Each one should use whatever gift he has received to serve others, faithfully administering God's grace in its various forms.
1 PETER 4:10</t>
  </si>
  <si>
    <t>Click on the tabs below to view your scores, top gifts, and gift descriptions.
NB: Focus on your top 3-6 gifts.</t>
  </si>
  <si>
    <r>
      <t xml:space="preserve">Spiritual Gifts Inventory
</t>
    </r>
    <r>
      <rPr>
        <sz val="11"/>
        <color theme="1"/>
        <rFont val="Calibri"/>
        <family val="2"/>
        <scheme val="minor"/>
      </rPr>
      <t>by Betsy Ryder</t>
    </r>
  </si>
  <si>
    <r>
      <rPr>
        <i/>
        <sz val="11"/>
        <color theme="1"/>
        <rFont val="Calibri"/>
        <family val="2"/>
        <scheme val="minor"/>
      </rPr>
      <t xml:space="preserve">
"Each of you should use whatever gift you have received to serve others, as faithful stewards of God’s grace in its various forms.” </t>
    </r>
    <r>
      <rPr>
        <sz val="11"/>
        <color theme="1"/>
        <rFont val="Calibri"/>
        <family val="2"/>
        <scheme val="minor"/>
      </rPr>
      <t>(1 Peter 4:10)
Welcome to the beginning of an exciting adventure in discovering and using your spiritual gifts! 
The following 76 statements have been designed to help you assess nineteen areas of spiritual giftedness which are identified in the Bible and consistently appear in each church body. The Bible tells us that each of us has been given one or more gifts by God to use in ministry. This inventory will help you discover yours!
As you read each statement, think briefly how it applies to you then record your response ranging from 0 to 5 indicating: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</si>
</sst>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7" x14ac:knownFonts="1">
    <font>
      <sz val="11"/>
      <color theme="1"/>
      <name val="Calibri"/>
      <family val="2"/>
      <scheme val="minor"/>
    </font>
    <font>
      <sz val="22"/>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indexed="8"/>
      <name val="Calibri"/>
      <family val="2"/>
    </font>
    <font>
      <i/>
      <sz val="11"/>
      <color theme="1"/>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2">
    <xf numFmtId="0" fontId="0" fillId="0" borderId="0" xfId="0"/>
    <xf numFmtId="0" fontId="0" fillId="0" borderId="0" xfId="0" applyAlignment="1">
      <alignment vertical="top" wrapText="1"/>
    </xf>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vertical="top"/>
    </xf>
    <xf numFmtId="164" fontId="0" fillId="0" borderId="0" xfId="0" applyNumberFormat="1" applyAlignment="1">
      <alignment horizontal="left" vertical="top"/>
    </xf>
    <xf numFmtId="49" fontId="0" fillId="0" borderId="0" xfId="0" applyNumberFormat="1" applyAlignment="1">
      <alignment horizontal="left" vertical="center"/>
    </xf>
    <xf numFmtId="164" fontId="0" fillId="0" borderId="1" xfId="0" applyNumberFormat="1" applyBorder="1" applyAlignment="1">
      <alignment horizontal="left" vertical="top" wrapText="1"/>
    </xf>
    <xf numFmtId="0" fontId="0" fillId="0" borderId="1" xfId="0" applyBorder="1" applyAlignment="1">
      <alignment vertical="top" wrapText="1"/>
    </xf>
    <xf numFmtId="164" fontId="0" fillId="0" borderId="2" xfId="0" applyNumberFormat="1" applyBorder="1" applyAlignment="1">
      <alignment horizontal="left" vertical="top" wrapText="1"/>
    </xf>
    <xf numFmtId="0" fontId="0" fillId="0" borderId="0" xfId="0" applyFont="1"/>
    <xf numFmtId="0" fontId="0" fillId="0" borderId="4" xfId="0" applyFont="1" applyBorder="1"/>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0" fillId="0" borderId="5" xfId="0" applyFont="1" applyBorder="1"/>
    <xf numFmtId="0" fontId="2" fillId="0" borderId="0" xfId="0" applyFont="1" applyBorder="1"/>
    <xf numFmtId="0" fontId="0" fillId="0" borderId="0" xfId="0" applyBorder="1"/>
    <xf numFmtId="0" fontId="5" fillId="0" borderId="0" xfId="0" applyNumberFormat="1" applyFont="1" applyFill="1" applyBorder="1" applyAlignment="1">
      <alignment horizontal="left" vertical="top"/>
    </xf>
    <xf numFmtId="1" fontId="0" fillId="0" borderId="0" xfId="0" applyNumberFormat="1" applyFont="1" applyBorder="1" applyAlignment="1">
      <alignment horizontal="left"/>
    </xf>
    <xf numFmtId="1" fontId="0" fillId="0" borderId="0" xfId="0" applyNumberFormat="1" applyBorder="1"/>
    <xf numFmtId="0" fontId="4" fillId="0" borderId="4" xfId="0" applyFont="1" applyBorder="1" applyAlignment="1">
      <alignment horizontal="center" wrapText="1"/>
    </xf>
    <xf numFmtId="0" fontId="2" fillId="0" borderId="4" xfId="0" applyFont="1" applyBorder="1"/>
    <xf numFmtId="0" fontId="3" fillId="0" borderId="4" xfId="0" applyFont="1" applyBorder="1" applyAlignment="1">
      <alignment wrapText="1"/>
    </xf>
    <xf numFmtId="1" fontId="2" fillId="0" borderId="4" xfId="0" applyNumberFormat="1" applyFont="1" applyBorder="1"/>
    <xf numFmtId="0" fontId="5" fillId="0" borderId="4" xfId="0" applyNumberFormat="1" applyFont="1" applyFill="1" applyBorder="1" applyAlignment="1">
      <alignment horizontal="left" vertical="top" wrapText="1"/>
    </xf>
    <xf numFmtId="0" fontId="3" fillId="0" borderId="4" xfId="0" applyFont="1" applyBorder="1" applyAlignment="1">
      <alignment vertical="center" wrapText="1"/>
    </xf>
    <xf numFmtId="0" fontId="0" fillId="0" borderId="4" xfId="0" applyBorder="1" applyAlignment="1">
      <alignment vertical="top" wrapText="1"/>
    </xf>
    <xf numFmtId="0" fontId="5" fillId="0" borderId="6" xfId="0" applyNumberFormat="1" applyFont="1" applyFill="1" applyBorder="1" applyAlignment="1">
      <alignment horizontal="left" vertical="top"/>
    </xf>
    <xf numFmtId="1" fontId="0" fillId="0" borderId="4" xfId="0" applyNumberFormat="1" applyFont="1" applyBorder="1" applyAlignment="1">
      <alignment horizontal="left" vertical="center"/>
    </xf>
    <xf numFmtId="0" fontId="5" fillId="0" borderId="4" xfId="0" applyNumberFormat="1" applyFont="1" applyFill="1" applyBorder="1" applyAlignment="1">
      <alignment horizontal="left" vertical="center"/>
    </xf>
    <xf numFmtId="0" fontId="0" fillId="0" borderId="4" xfId="0" applyFont="1" applyBorder="1" applyAlignment="1">
      <alignment vertical="top" wrapText="1"/>
    </xf>
    <xf numFmtId="0" fontId="0" fillId="0" borderId="3" xfId="0" applyBorder="1" applyAlignment="1" applyProtection="1">
      <alignment vertical="top" wrapText="1"/>
      <protection locked="0"/>
    </xf>
    <xf numFmtId="0" fontId="1" fillId="0" borderId="0" xfId="0" applyFont="1"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2" xfId="0" quotePrefix="1"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104775</xdr:rowOff>
    </xdr:from>
    <xdr:to>
      <xdr:col>3</xdr:col>
      <xdr:colOff>336</xdr:colOff>
      <xdr:row>0</xdr:row>
      <xdr:rowOff>552450</xdr:rowOff>
    </xdr:to>
    <xdr:pic>
      <xdr:nvPicPr>
        <xdr:cNvPr id="3" name="Picture 2" descr="GC 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l="9302" t="15810" r="11628" b="16637"/>
        <a:stretch>
          <a:fillRect/>
        </a:stretch>
      </xdr:blipFill>
      <xdr:spPr>
        <a:xfrm>
          <a:off x="9525" y="104775"/>
          <a:ext cx="10382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B1:J86"/>
  <sheetViews>
    <sheetView showGridLines="0" showRowColHeaders="0" tabSelected="1" showRuler="0" zoomScale="170" zoomScaleNormal="170" zoomScaleSheetLayoutView="100" workbookViewId="0">
      <selection activeCell="I10" sqref="I10"/>
    </sheetView>
  </sheetViews>
  <sheetFormatPr defaultRowHeight="15" x14ac:dyDescent="0.25"/>
  <cols>
    <col min="1" max="1" width="2.140625" style="6" customWidth="1"/>
    <col min="2" max="2" width="3.85546875" style="7" customWidth="1"/>
    <col min="3" max="3" width="12" style="6" customWidth="1"/>
    <col min="4" max="4" width="9.140625" style="6" customWidth="1"/>
    <col min="5" max="7" width="9.140625" style="6"/>
    <col min="8" max="8" width="26.140625" style="6" customWidth="1"/>
    <col min="9" max="9" width="16.7109375" style="6" customWidth="1"/>
    <col min="10" max="10" width="4.28515625" style="6" customWidth="1"/>
    <col min="11" max="16384" width="9.140625" style="6"/>
  </cols>
  <sheetData>
    <row r="1" spans="2:10" s="2" customFormat="1" ht="51" customHeight="1" x14ac:dyDescent="0.25">
      <c r="B1" s="5"/>
      <c r="C1" s="4"/>
      <c r="D1" s="35" t="s">
        <v>130</v>
      </c>
      <c r="E1" s="35"/>
      <c r="F1" s="35"/>
      <c r="G1" s="35"/>
      <c r="H1" s="35"/>
      <c r="I1" s="35"/>
    </row>
    <row r="2" spans="2:10" ht="133.5" customHeight="1" x14ac:dyDescent="0.25">
      <c r="B2" s="36" t="s">
        <v>131</v>
      </c>
      <c r="C2" s="36"/>
      <c r="D2" s="36"/>
      <c r="E2" s="36"/>
      <c r="F2" s="36"/>
      <c r="G2" s="36"/>
      <c r="H2" s="36"/>
      <c r="I2" s="36"/>
    </row>
    <row r="3" spans="2:10" s="2" customFormat="1" ht="15" customHeight="1" x14ac:dyDescent="0.25">
      <c r="B3" s="8">
        <v>0</v>
      </c>
      <c r="C3" s="4" t="s">
        <v>1</v>
      </c>
      <c r="D3" s="3"/>
    </row>
    <row r="4" spans="2:10" s="2" customFormat="1" ht="15" customHeight="1" x14ac:dyDescent="0.25">
      <c r="B4" s="8">
        <v>1</v>
      </c>
      <c r="C4" s="4" t="s">
        <v>2</v>
      </c>
      <c r="D4" s="3"/>
    </row>
    <row r="5" spans="2:10" s="2" customFormat="1" ht="15" customHeight="1" x14ac:dyDescent="0.25">
      <c r="B5" s="8">
        <v>2</v>
      </c>
      <c r="C5" s="4" t="s">
        <v>3</v>
      </c>
      <c r="D5" s="3"/>
    </row>
    <row r="6" spans="2:10" s="2" customFormat="1" ht="15" customHeight="1" x14ac:dyDescent="0.25">
      <c r="B6" s="8">
        <v>3</v>
      </c>
      <c r="C6" s="4" t="s">
        <v>4</v>
      </c>
      <c r="D6" s="3"/>
    </row>
    <row r="7" spans="2:10" s="2" customFormat="1" ht="15" customHeight="1" x14ac:dyDescent="0.25">
      <c r="B7" s="8">
        <v>4</v>
      </c>
      <c r="C7" s="4" t="s">
        <v>5</v>
      </c>
      <c r="D7" s="4"/>
    </row>
    <row r="8" spans="2:10" s="2" customFormat="1" ht="15" customHeight="1" x14ac:dyDescent="0.25">
      <c r="B8" s="8">
        <v>5</v>
      </c>
      <c r="C8" s="4" t="s">
        <v>6</v>
      </c>
      <c r="D8" s="3"/>
    </row>
    <row r="9" spans="2:10" ht="165.75" customHeight="1" thickBot="1" x14ac:dyDescent="0.3">
      <c r="B9" s="36" t="s">
        <v>16</v>
      </c>
      <c r="C9" s="36"/>
      <c r="D9" s="36"/>
      <c r="E9" s="36"/>
      <c r="F9" s="36"/>
      <c r="G9" s="36"/>
      <c r="H9" s="36"/>
      <c r="I9" s="36"/>
    </row>
    <row r="10" spans="2:10" s="1" customFormat="1" ht="30" customHeight="1" thickTop="1" thickBot="1" x14ac:dyDescent="0.3">
      <c r="B10" s="9">
        <v>1</v>
      </c>
      <c r="C10" s="37" t="s">
        <v>0</v>
      </c>
      <c r="D10" s="37"/>
      <c r="E10" s="37"/>
      <c r="F10" s="37"/>
      <c r="G10" s="37"/>
      <c r="H10" s="37"/>
      <c r="I10" s="34"/>
      <c r="J10" s="10">
        <f>IF(I10=$C$3, 0, IF(I10=$C$4, 1, IF(I10=$C$5, 2, IF(I10=$C$6, 3, IF(I10=$C$7, 4, IF(I10=$C$8, 5, 0))))))</f>
        <v>0</v>
      </c>
    </row>
    <row r="11" spans="2:10" s="1" customFormat="1" ht="30" customHeight="1" thickTop="1" thickBot="1" x14ac:dyDescent="0.3">
      <c r="B11" s="11">
        <v>2</v>
      </c>
      <c r="C11" s="38" t="s">
        <v>7</v>
      </c>
      <c r="D11" s="38"/>
      <c r="E11" s="38"/>
      <c r="F11" s="38"/>
      <c r="G11" s="38"/>
      <c r="H11" s="38"/>
      <c r="I11" s="34"/>
      <c r="J11" s="10">
        <f t="shared" ref="J11:J74" si="0">IF(I11=$C$3, 0, IF(I11=$C$4, 1, IF(I11=$C$5, 2, IF(I11=$C$6, 3, IF(I11=$C$7, 4, IF(I11=$C$8, 5, 0))))))</f>
        <v>0</v>
      </c>
    </row>
    <row r="12" spans="2:10" s="1" customFormat="1" ht="30" customHeight="1" thickTop="1" thickBot="1" x14ac:dyDescent="0.3">
      <c r="B12" s="11">
        <v>3</v>
      </c>
      <c r="C12" s="38" t="s">
        <v>8</v>
      </c>
      <c r="D12" s="38"/>
      <c r="E12" s="38"/>
      <c r="F12" s="38"/>
      <c r="G12" s="38"/>
      <c r="H12" s="38"/>
      <c r="I12" s="34"/>
      <c r="J12" s="10">
        <f t="shared" si="0"/>
        <v>0</v>
      </c>
    </row>
    <row r="13" spans="2:10" s="1" customFormat="1" ht="30" customHeight="1" thickTop="1" thickBot="1" x14ac:dyDescent="0.3">
      <c r="B13" s="11">
        <v>4</v>
      </c>
      <c r="C13" s="38" t="s">
        <v>9</v>
      </c>
      <c r="D13" s="38"/>
      <c r="E13" s="38"/>
      <c r="F13" s="38"/>
      <c r="G13" s="38"/>
      <c r="H13" s="38"/>
      <c r="I13" s="34"/>
      <c r="J13" s="10">
        <f t="shared" si="0"/>
        <v>0</v>
      </c>
    </row>
    <row r="14" spans="2:10" s="1" customFormat="1" ht="30" customHeight="1" thickTop="1" thickBot="1" x14ac:dyDescent="0.3">
      <c r="B14" s="11">
        <v>5</v>
      </c>
      <c r="C14" s="38" t="s">
        <v>10</v>
      </c>
      <c r="D14" s="38"/>
      <c r="E14" s="38"/>
      <c r="F14" s="38"/>
      <c r="G14" s="38"/>
      <c r="H14" s="38"/>
      <c r="I14" s="34"/>
      <c r="J14" s="10">
        <f t="shared" si="0"/>
        <v>0</v>
      </c>
    </row>
    <row r="15" spans="2:10" s="1" customFormat="1" ht="30" customHeight="1" thickTop="1" thickBot="1" x14ac:dyDescent="0.3">
      <c r="B15" s="11">
        <v>6</v>
      </c>
      <c r="C15" s="38" t="s">
        <v>11</v>
      </c>
      <c r="D15" s="38"/>
      <c r="E15" s="38"/>
      <c r="F15" s="38"/>
      <c r="G15" s="38"/>
      <c r="H15" s="38"/>
      <c r="I15" s="34"/>
      <c r="J15" s="10">
        <f t="shared" si="0"/>
        <v>0</v>
      </c>
    </row>
    <row r="16" spans="2:10" s="1" customFormat="1" ht="30" customHeight="1" thickTop="1" thickBot="1" x14ac:dyDescent="0.3">
      <c r="B16" s="11">
        <v>7</v>
      </c>
      <c r="C16" s="38" t="s">
        <v>12</v>
      </c>
      <c r="D16" s="38"/>
      <c r="E16" s="38"/>
      <c r="F16" s="38"/>
      <c r="G16" s="38"/>
      <c r="H16" s="38"/>
      <c r="I16" s="34"/>
      <c r="J16" s="10">
        <f t="shared" si="0"/>
        <v>0</v>
      </c>
    </row>
    <row r="17" spans="2:10" s="1" customFormat="1" ht="30" customHeight="1" thickTop="1" thickBot="1" x14ac:dyDescent="0.3">
      <c r="B17" s="11">
        <v>8</v>
      </c>
      <c r="C17" s="38" t="s">
        <v>13</v>
      </c>
      <c r="D17" s="38"/>
      <c r="E17" s="38"/>
      <c r="F17" s="38"/>
      <c r="G17" s="38"/>
      <c r="H17" s="38"/>
      <c r="I17" s="34"/>
      <c r="J17" s="10">
        <f t="shared" si="0"/>
        <v>0</v>
      </c>
    </row>
    <row r="18" spans="2:10" s="1" customFormat="1" ht="30" customHeight="1" thickTop="1" thickBot="1" x14ac:dyDescent="0.3">
      <c r="B18" s="11">
        <v>9</v>
      </c>
      <c r="C18" s="38" t="s">
        <v>14</v>
      </c>
      <c r="D18" s="38"/>
      <c r="E18" s="38"/>
      <c r="F18" s="38"/>
      <c r="G18" s="38"/>
      <c r="H18" s="38"/>
      <c r="I18" s="34"/>
      <c r="J18" s="10">
        <f t="shared" si="0"/>
        <v>0</v>
      </c>
    </row>
    <row r="19" spans="2:10" s="1" customFormat="1" ht="30" customHeight="1" thickTop="1" thickBot="1" x14ac:dyDescent="0.3">
      <c r="B19" s="11">
        <v>10</v>
      </c>
      <c r="C19" s="38" t="s">
        <v>15</v>
      </c>
      <c r="D19" s="38"/>
      <c r="E19" s="38"/>
      <c r="F19" s="38"/>
      <c r="G19" s="38"/>
      <c r="H19" s="38"/>
      <c r="I19" s="34"/>
      <c r="J19" s="10">
        <f t="shared" si="0"/>
        <v>0</v>
      </c>
    </row>
    <row r="20" spans="2:10" s="1" customFormat="1" ht="30" customHeight="1" thickTop="1" thickBot="1" x14ac:dyDescent="0.3">
      <c r="B20" s="11">
        <v>11</v>
      </c>
      <c r="C20" s="38" t="s">
        <v>17</v>
      </c>
      <c r="D20" s="38"/>
      <c r="E20" s="38"/>
      <c r="F20" s="38"/>
      <c r="G20" s="38"/>
      <c r="H20" s="38"/>
      <c r="I20" s="34"/>
      <c r="J20" s="10">
        <f t="shared" si="0"/>
        <v>0</v>
      </c>
    </row>
    <row r="21" spans="2:10" s="1" customFormat="1" ht="30" customHeight="1" thickTop="1" thickBot="1" x14ac:dyDescent="0.3">
      <c r="B21" s="11">
        <v>12</v>
      </c>
      <c r="C21" s="38" t="s">
        <v>18</v>
      </c>
      <c r="D21" s="38"/>
      <c r="E21" s="38"/>
      <c r="F21" s="38"/>
      <c r="G21" s="38"/>
      <c r="H21" s="38"/>
      <c r="I21" s="34"/>
      <c r="J21" s="10">
        <f t="shared" si="0"/>
        <v>0</v>
      </c>
    </row>
    <row r="22" spans="2:10" s="1" customFormat="1" ht="30" customHeight="1" thickTop="1" thickBot="1" x14ac:dyDescent="0.3">
      <c r="B22" s="11">
        <v>13</v>
      </c>
      <c r="C22" s="38" t="s">
        <v>19</v>
      </c>
      <c r="D22" s="38"/>
      <c r="E22" s="38"/>
      <c r="F22" s="38"/>
      <c r="G22" s="38"/>
      <c r="H22" s="38"/>
      <c r="I22" s="34"/>
      <c r="J22" s="10">
        <f t="shared" si="0"/>
        <v>0</v>
      </c>
    </row>
    <row r="23" spans="2:10" s="1" customFormat="1" ht="30" customHeight="1" thickTop="1" thickBot="1" x14ac:dyDescent="0.3">
      <c r="B23" s="11">
        <v>14</v>
      </c>
      <c r="C23" s="38" t="s">
        <v>20</v>
      </c>
      <c r="D23" s="38"/>
      <c r="E23" s="38"/>
      <c r="F23" s="38"/>
      <c r="G23" s="38"/>
      <c r="H23" s="38"/>
      <c r="I23" s="34"/>
      <c r="J23" s="10">
        <f t="shared" si="0"/>
        <v>0</v>
      </c>
    </row>
    <row r="24" spans="2:10" s="1" customFormat="1" ht="30" customHeight="1" thickTop="1" thickBot="1" x14ac:dyDescent="0.3">
      <c r="B24" s="11">
        <v>15</v>
      </c>
      <c r="C24" s="38" t="s">
        <v>21</v>
      </c>
      <c r="D24" s="38"/>
      <c r="E24" s="38"/>
      <c r="F24" s="38"/>
      <c r="G24" s="38"/>
      <c r="H24" s="38"/>
      <c r="I24" s="34"/>
      <c r="J24" s="10">
        <f t="shared" si="0"/>
        <v>0</v>
      </c>
    </row>
    <row r="25" spans="2:10" s="1" customFormat="1" ht="30" customHeight="1" thickTop="1" thickBot="1" x14ac:dyDescent="0.3">
      <c r="B25" s="11">
        <v>16</v>
      </c>
      <c r="C25" s="38" t="s">
        <v>22</v>
      </c>
      <c r="D25" s="38"/>
      <c r="E25" s="38"/>
      <c r="F25" s="38"/>
      <c r="G25" s="38"/>
      <c r="H25" s="38"/>
      <c r="I25" s="34"/>
      <c r="J25" s="10">
        <f t="shared" si="0"/>
        <v>0</v>
      </c>
    </row>
    <row r="26" spans="2:10" s="1" customFormat="1" ht="30" customHeight="1" thickTop="1" thickBot="1" x14ac:dyDescent="0.3">
      <c r="B26" s="11">
        <v>17</v>
      </c>
      <c r="C26" s="38" t="s">
        <v>23</v>
      </c>
      <c r="D26" s="38"/>
      <c r="E26" s="38"/>
      <c r="F26" s="38"/>
      <c r="G26" s="38"/>
      <c r="H26" s="38"/>
      <c r="I26" s="34"/>
      <c r="J26" s="10">
        <f t="shared" si="0"/>
        <v>0</v>
      </c>
    </row>
    <row r="27" spans="2:10" s="1" customFormat="1" ht="30" customHeight="1" thickTop="1" thickBot="1" x14ac:dyDescent="0.3">
      <c r="B27" s="11">
        <v>18</v>
      </c>
      <c r="C27" s="38" t="s">
        <v>24</v>
      </c>
      <c r="D27" s="38"/>
      <c r="E27" s="38"/>
      <c r="F27" s="38"/>
      <c r="G27" s="38"/>
      <c r="H27" s="38"/>
      <c r="I27" s="34"/>
      <c r="J27" s="10">
        <f t="shared" si="0"/>
        <v>0</v>
      </c>
    </row>
    <row r="28" spans="2:10" s="1" customFormat="1" ht="30" customHeight="1" thickTop="1" thickBot="1" x14ac:dyDescent="0.3">
      <c r="B28" s="11">
        <v>19</v>
      </c>
      <c r="C28" s="39" t="s">
        <v>25</v>
      </c>
      <c r="D28" s="38"/>
      <c r="E28" s="38"/>
      <c r="F28" s="38"/>
      <c r="G28" s="38"/>
      <c r="H28" s="38"/>
      <c r="I28" s="34"/>
      <c r="J28" s="10">
        <f t="shared" si="0"/>
        <v>0</v>
      </c>
    </row>
    <row r="29" spans="2:10" s="1" customFormat="1" ht="30" customHeight="1" thickTop="1" thickBot="1" x14ac:dyDescent="0.3">
      <c r="B29" s="11">
        <v>20</v>
      </c>
      <c r="C29" s="38" t="s">
        <v>26</v>
      </c>
      <c r="D29" s="38"/>
      <c r="E29" s="38"/>
      <c r="F29" s="38"/>
      <c r="G29" s="38"/>
      <c r="H29" s="38"/>
      <c r="I29" s="34"/>
      <c r="J29" s="10">
        <f t="shared" si="0"/>
        <v>0</v>
      </c>
    </row>
    <row r="30" spans="2:10" s="1" customFormat="1" ht="30" customHeight="1" thickTop="1" thickBot="1" x14ac:dyDescent="0.3">
      <c r="B30" s="11">
        <v>21</v>
      </c>
      <c r="C30" s="38" t="s">
        <v>27</v>
      </c>
      <c r="D30" s="38"/>
      <c r="E30" s="38"/>
      <c r="F30" s="38"/>
      <c r="G30" s="38"/>
      <c r="H30" s="38"/>
      <c r="I30" s="34"/>
      <c r="J30" s="10">
        <f t="shared" si="0"/>
        <v>0</v>
      </c>
    </row>
    <row r="31" spans="2:10" s="1" customFormat="1" ht="30" customHeight="1" thickTop="1" thickBot="1" x14ac:dyDescent="0.3">
      <c r="B31" s="11">
        <v>22</v>
      </c>
      <c r="C31" s="38" t="s">
        <v>28</v>
      </c>
      <c r="D31" s="38"/>
      <c r="E31" s="38"/>
      <c r="F31" s="38"/>
      <c r="G31" s="38"/>
      <c r="H31" s="38"/>
      <c r="I31" s="34"/>
      <c r="J31" s="10">
        <f t="shared" si="0"/>
        <v>0</v>
      </c>
    </row>
    <row r="32" spans="2:10" s="1" customFormat="1" ht="30" customHeight="1" thickTop="1" thickBot="1" x14ac:dyDescent="0.3">
      <c r="B32" s="11">
        <v>23</v>
      </c>
      <c r="C32" s="38" t="s">
        <v>29</v>
      </c>
      <c r="D32" s="38"/>
      <c r="E32" s="38"/>
      <c r="F32" s="38"/>
      <c r="G32" s="38"/>
      <c r="H32" s="38"/>
      <c r="I32" s="34"/>
      <c r="J32" s="10">
        <f t="shared" si="0"/>
        <v>0</v>
      </c>
    </row>
    <row r="33" spans="2:10" s="1" customFormat="1" ht="30" customHeight="1" thickTop="1" thickBot="1" x14ac:dyDescent="0.3">
      <c r="B33" s="11">
        <v>24</v>
      </c>
      <c r="C33" s="38" t="s">
        <v>30</v>
      </c>
      <c r="D33" s="38"/>
      <c r="E33" s="38"/>
      <c r="F33" s="38"/>
      <c r="G33" s="38"/>
      <c r="H33" s="38"/>
      <c r="I33" s="34"/>
      <c r="J33" s="10">
        <f t="shared" si="0"/>
        <v>0</v>
      </c>
    </row>
    <row r="34" spans="2:10" s="1" customFormat="1" ht="30" customHeight="1" thickTop="1" thickBot="1" x14ac:dyDescent="0.3">
      <c r="B34" s="11">
        <v>25</v>
      </c>
      <c r="C34" s="38" t="s">
        <v>31</v>
      </c>
      <c r="D34" s="38"/>
      <c r="E34" s="38"/>
      <c r="F34" s="38"/>
      <c r="G34" s="38"/>
      <c r="H34" s="38"/>
      <c r="I34" s="34"/>
      <c r="J34" s="10">
        <f t="shared" si="0"/>
        <v>0</v>
      </c>
    </row>
    <row r="35" spans="2:10" s="1" customFormat="1" ht="30" customHeight="1" thickTop="1" thickBot="1" x14ac:dyDescent="0.3">
      <c r="B35" s="11">
        <v>26</v>
      </c>
      <c r="C35" s="38" t="s">
        <v>32</v>
      </c>
      <c r="D35" s="38"/>
      <c r="E35" s="38"/>
      <c r="F35" s="38"/>
      <c r="G35" s="38"/>
      <c r="H35" s="38"/>
      <c r="I35" s="34"/>
      <c r="J35" s="10">
        <f t="shared" si="0"/>
        <v>0</v>
      </c>
    </row>
    <row r="36" spans="2:10" s="1" customFormat="1" ht="30" customHeight="1" thickTop="1" thickBot="1" x14ac:dyDescent="0.3">
      <c r="B36" s="11">
        <v>27</v>
      </c>
      <c r="C36" s="38" t="s">
        <v>33</v>
      </c>
      <c r="D36" s="38"/>
      <c r="E36" s="38"/>
      <c r="F36" s="38"/>
      <c r="G36" s="38"/>
      <c r="H36" s="38"/>
      <c r="I36" s="34"/>
      <c r="J36" s="10">
        <f t="shared" si="0"/>
        <v>0</v>
      </c>
    </row>
    <row r="37" spans="2:10" s="1" customFormat="1" ht="30" customHeight="1" thickTop="1" thickBot="1" x14ac:dyDescent="0.3">
      <c r="B37" s="11">
        <v>28</v>
      </c>
      <c r="C37" s="38" t="s">
        <v>34</v>
      </c>
      <c r="D37" s="38"/>
      <c r="E37" s="38"/>
      <c r="F37" s="38"/>
      <c r="G37" s="38"/>
      <c r="H37" s="38"/>
      <c r="I37" s="34"/>
      <c r="J37" s="10">
        <f t="shared" si="0"/>
        <v>0</v>
      </c>
    </row>
    <row r="38" spans="2:10" s="1" customFormat="1" ht="30" customHeight="1" thickTop="1" thickBot="1" x14ac:dyDescent="0.3">
      <c r="B38" s="11">
        <v>29</v>
      </c>
      <c r="C38" s="38" t="s">
        <v>35</v>
      </c>
      <c r="D38" s="38"/>
      <c r="E38" s="38"/>
      <c r="F38" s="38"/>
      <c r="G38" s="38"/>
      <c r="H38" s="38"/>
      <c r="I38" s="34"/>
      <c r="J38" s="10">
        <f t="shared" si="0"/>
        <v>0</v>
      </c>
    </row>
    <row r="39" spans="2:10" s="1" customFormat="1" ht="30" customHeight="1" thickTop="1" thickBot="1" x14ac:dyDescent="0.3">
      <c r="B39" s="11">
        <v>30</v>
      </c>
      <c r="C39" s="38" t="s">
        <v>36</v>
      </c>
      <c r="D39" s="38"/>
      <c r="E39" s="38"/>
      <c r="F39" s="38"/>
      <c r="G39" s="38"/>
      <c r="H39" s="38"/>
      <c r="I39" s="34"/>
      <c r="J39" s="10">
        <f t="shared" si="0"/>
        <v>0</v>
      </c>
    </row>
    <row r="40" spans="2:10" s="1" customFormat="1" ht="30" customHeight="1" thickTop="1" thickBot="1" x14ac:dyDescent="0.3">
      <c r="B40" s="11">
        <v>31</v>
      </c>
      <c r="C40" s="38" t="s">
        <v>37</v>
      </c>
      <c r="D40" s="38"/>
      <c r="E40" s="38"/>
      <c r="F40" s="38"/>
      <c r="G40" s="38"/>
      <c r="H40" s="38"/>
      <c r="I40" s="34"/>
      <c r="J40" s="10">
        <f t="shared" si="0"/>
        <v>0</v>
      </c>
    </row>
    <row r="41" spans="2:10" s="1" customFormat="1" ht="30" customHeight="1" thickTop="1" thickBot="1" x14ac:dyDescent="0.3">
      <c r="B41" s="11">
        <v>32</v>
      </c>
      <c r="C41" s="38" t="s">
        <v>38</v>
      </c>
      <c r="D41" s="38"/>
      <c r="E41" s="38"/>
      <c r="F41" s="38"/>
      <c r="G41" s="38"/>
      <c r="H41" s="38"/>
      <c r="I41" s="34"/>
      <c r="J41" s="10">
        <f t="shared" si="0"/>
        <v>0</v>
      </c>
    </row>
    <row r="42" spans="2:10" s="1" customFormat="1" ht="30" customHeight="1" thickTop="1" thickBot="1" x14ac:dyDescent="0.3">
      <c r="B42" s="11">
        <v>33</v>
      </c>
      <c r="C42" s="38" t="s">
        <v>39</v>
      </c>
      <c r="D42" s="38"/>
      <c r="E42" s="38"/>
      <c r="F42" s="38"/>
      <c r="G42" s="38"/>
      <c r="H42" s="38"/>
      <c r="I42" s="34"/>
      <c r="J42" s="10">
        <f t="shared" si="0"/>
        <v>0</v>
      </c>
    </row>
    <row r="43" spans="2:10" s="1" customFormat="1" ht="30" customHeight="1" thickTop="1" thickBot="1" x14ac:dyDescent="0.3">
      <c r="B43" s="11">
        <v>34</v>
      </c>
      <c r="C43" s="38" t="s">
        <v>40</v>
      </c>
      <c r="D43" s="38"/>
      <c r="E43" s="38"/>
      <c r="F43" s="38"/>
      <c r="G43" s="38"/>
      <c r="H43" s="38"/>
      <c r="I43" s="34"/>
      <c r="J43" s="10">
        <f t="shared" si="0"/>
        <v>0</v>
      </c>
    </row>
    <row r="44" spans="2:10" s="1" customFormat="1" ht="30" customHeight="1" thickTop="1" thickBot="1" x14ac:dyDescent="0.3">
      <c r="B44" s="11">
        <v>35</v>
      </c>
      <c r="C44" s="38" t="s">
        <v>41</v>
      </c>
      <c r="D44" s="38"/>
      <c r="E44" s="38"/>
      <c r="F44" s="38"/>
      <c r="G44" s="38"/>
      <c r="H44" s="38"/>
      <c r="I44" s="34"/>
      <c r="J44" s="10">
        <f t="shared" si="0"/>
        <v>0</v>
      </c>
    </row>
    <row r="45" spans="2:10" s="1" customFormat="1" ht="30" customHeight="1" thickTop="1" thickBot="1" x14ac:dyDescent="0.3">
      <c r="B45" s="11">
        <v>36</v>
      </c>
      <c r="C45" s="38" t="s">
        <v>42</v>
      </c>
      <c r="D45" s="38"/>
      <c r="E45" s="38"/>
      <c r="F45" s="38"/>
      <c r="G45" s="38"/>
      <c r="H45" s="38"/>
      <c r="I45" s="34"/>
      <c r="J45" s="10">
        <f t="shared" si="0"/>
        <v>0</v>
      </c>
    </row>
    <row r="46" spans="2:10" s="1" customFormat="1" ht="30" customHeight="1" thickTop="1" thickBot="1" x14ac:dyDescent="0.3">
      <c r="B46" s="11">
        <v>37</v>
      </c>
      <c r="C46" s="38" t="s">
        <v>43</v>
      </c>
      <c r="D46" s="38"/>
      <c r="E46" s="38"/>
      <c r="F46" s="38"/>
      <c r="G46" s="38"/>
      <c r="H46" s="38"/>
      <c r="I46" s="34"/>
      <c r="J46" s="10">
        <f t="shared" si="0"/>
        <v>0</v>
      </c>
    </row>
    <row r="47" spans="2:10" s="1" customFormat="1" ht="30" customHeight="1" thickTop="1" thickBot="1" x14ac:dyDescent="0.3">
      <c r="B47" s="11">
        <v>38</v>
      </c>
      <c r="C47" s="38" t="s">
        <v>44</v>
      </c>
      <c r="D47" s="38"/>
      <c r="E47" s="38"/>
      <c r="F47" s="38"/>
      <c r="G47" s="38"/>
      <c r="H47" s="38"/>
      <c r="I47" s="34"/>
      <c r="J47" s="10">
        <f t="shared" si="0"/>
        <v>0</v>
      </c>
    </row>
    <row r="48" spans="2:10" s="1" customFormat="1" ht="30" customHeight="1" thickTop="1" thickBot="1" x14ac:dyDescent="0.3">
      <c r="B48" s="11">
        <v>39</v>
      </c>
      <c r="C48" s="38" t="s">
        <v>45</v>
      </c>
      <c r="D48" s="38"/>
      <c r="E48" s="38"/>
      <c r="F48" s="38"/>
      <c r="G48" s="38"/>
      <c r="H48" s="38"/>
      <c r="I48" s="34"/>
      <c r="J48" s="10">
        <f t="shared" si="0"/>
        <v>0</v>
      </c>
    </row>
    <row r="49" spans="2:10" s="1" customFormat="1" ht="30" customHeight="1" thickTop="1" thickBot="1" x14ac:dyDescent="0.3">
      <c r="B49" s="11">
        <v>40</v>
      </c>
      <c r="C49" s="38" t="s">
        <v>46</v>
      </c>
      <c r="D49" s="38"/>
      <c r="E49" s="38"/>
      <c r="F49" s="38"/>
      <c r="G49" s="38"/>
      <c r="H49" s="38"/>
      <c r="I49" s="34"/>
      <c r="J49" s="10">
        <f t="shared" si="0"/>
        <v>0</v>
      </c>
    </row>
    <row r="50" spans="2:10" s="1" customFormat="1" ht="30" customHeight="1" thickTop="1" thickBot="1" x14ac:dyDescent="0.3">
      <c r="B50" s="11">
        <v>41</v>
      </c>
      <c r="C50" s="38" t="s">
        <v>47</v>
      </c>
      <c r="D50" s="38"/>
      <c r="E50" s="38"/>
      <c r="F50" s="38"/>
      <c r="G50" s="38"/>
      <c r="H50" s="38"/>
      <c r="I50" s="34"/>
      <c r="J50" s="10">
        <f t="shared" si="0"/>
        <v>0</v>
      </c>
    </row>
    <row r="51" spans="2:10" s="1" customFormat="1" ht="30" customHeight="1" thickTop="1" thickBot="1" x14ac:dyDescent="0.3">
      <c r="B51" s="11">
        <v>42</v>
      </c>
      <c r="C51" s="38" t="s">
        <v>48</v>
      </c>
      <c r="D51" s="38"/>
      <c r="E51" s="38"/>
      <c r="F51" s="38"/>
      <c r="G51" s="38"/>
      <c r="H51" s="38"/>
      <c r="I51" s="34"/>
      <c r="J51" s="10">
        <f t="shared" si="0"/>
        <v>0</v>
      </c>
    </row>
    <row r="52" spans="2:10" s="1" customFormat="1" ht="30" customHeight="1" thickTop="1" thickBot="1" x14ac:dyDescent="0.3">
      <c r="B52" s="11">
        <v>43</v>
      </c>
      <c r="C52" s="38" t="s">
        <v>49</v>
      </c>
      <c r="D52" s="38"/>
      <c r="E52" s="38"/>
      <c r="F52" s="38"/>
      <c r="G52" s="38"/>
      <c r="H52" s="38"/>
      <c r="I52" s="34"/>
      <c r="J52" s="10">
        <f t="shared" si="0"/>
        <v>0</v>
      </c>
    </row>
    <row r="53" spans="2:10" s="1" customFormat="1" ht="30" customHeight="1" thickTop="1" thickBot="1" x14ac:dyDescent="0.3">
      <c r="B53" s="11">
        <v>44</v>
      </c>
      <c r="C53" s="38" t="s">
        <v>50</v>
      </c>
      <c r="D53" s="38"/>
      <c r="E53" s="38"/>
      <c r="F53" s="38"/>
      <c r="G53" s="38"/>
      <c r="H53" s="38"/>
      <c r="I53" s="34"/>
      <c r="J53" s="10">
        <f t="shared" si="0"/>
        <v>0</v>
      </c>
    </row>
    <row r="54" spans="2:10" s="1" customFormat="1" ht="30" customHeight="1" thickTop="1" thickBot="1" x14ac:dyDescent="0.3">
      <c r="B54" s="11">
        <v>45</v>
      </c>
      <c r="C54" s="38" t="s">
        <v>51</v>
      </c>
      <c r="D54" s="38"/>
      <c r="E54" s="38"/>
      <c r="F54" s="38"/>
      <c r="G54" s="38"/>
      <c r="H54" s="38"/>
      <c r="I54" s="34"/>
      <c r="J54" s="10">
        <f t="shared" si="0"/>
        <v>0</v>
      </c>
    </row>
    <row r="55" spans="2:10" s="1" customFormat="1" ht="30" customHeight="1" thickTop="1" thickBot="1" x14ac:dyDescent="0.3">
      <c r="B55" s="11">
        <v>46</v>
      </c>
      <c r="C55" s="38" t="s">
        <v>52</v>
      </c>
      <c r="D55" s="38"/>
      <c r="E55" s="38"/>
      <c r="F55" s="38"/>
      <c r="G55" s="38"/>
      <c r="H55" s="38"/>
      <c r="I55" s="34"/>
      <c r="J55" s="10">
        <f t="shared" si="0"/>
        <v>0</v>
      </c>
    </row>
    <row r="56" spans="2:10" s="1" customFormat="1" ht="30" customHeight="1" thickTop="1" thickBot="1" x14ac:dyDescent="0.3">
      <c r="B56" s="11">
        <v>47</v>
      </c>
      <c r="C56" s="38" t="s">
        <v>53</v>
      </c>
      <c r="D56" s="38"/>
      <c r="E56" s="38"/>
      <c r="F56" s="38"/>
      <c r="G56" s="38"/>
      <c r="H56" s="38"/>
      <c r="I56" s="34"/>
      <c r="J56" s="10">
        <f t="shared" si="0"/>
        <v>0</v>
      </c>
    </row>
    <row r="57" spans="2:10" s="1" customFormat="1" ht="30" customHeight="1" thickTop="1" thickBot="1" x14ac:dyDescent="0.3">
      <c r="B57" s="11">
        <v>48</v>
      </c>
      <c r="C57" s="38" t="s">
        <v>54</v>
      </c>
      <c r="D57" s="38"/>
      <c r="E57" s="38"/>
      <c r="F57" s="38"/>
      <c r="G57" s="38"/>
      <c r="H57" s="38"/>
      <c r="I57" s="34"/>
      <c r="J57" s="10">
        <f t="shared" si="0"/>
        <v>0</v>
      </c>
    </row>
    <row r="58" spans="2:10" s="1" customFormat="1" ht="30" customHeight="1" thickTop="1" thickBot="1" x14ac:dyDescent="0.3">
      <c r="B58" s="11">
        <v>49</v>
      </c>
      <c r="C58" s="38" t="s">
        <v>55</v>
      </c>
      <c r="D58" s="38"/>
      <c r="E58" s="38"/>
      <c r="F58" s="38"/>
      <c r="G58" s="38"/>
      <c r="H58" s="38"/>
      <c r="I58" s="34"/>
      <c r="J58" s="10">
        <f t="shared" si="0"/>
        <v>0</v>
      </c>
    </row>
    <row r="59" spans="2:10" s="1" customFormat="1" ht="30" customHeight="1" thickTop="1" thickBot="1" x14ac:dyDescent="0.3">
      <c r="B59" s="11">
        <v>50</v>
      </c>
      <c r="C59" s="38" t="s">
        <v>56</v>
      </c>
      <c r="D59" s="38"/>
      <c r="E59" s="38"/>
      <c r="F59" s="38"/>
      <c r="G59" s="38"/>
      <c r="H59" s="38"/>
      <c r="I59" s="34"/>
      <c r="J59" s="10">
        <f t="shared" si="0"/>
        <v>0</v>
      </c>
    </row>
    <row r="60" spans="2:10" s="1" customFormat="1" ht="30" customHeight="1" thickTop="1" thickBot="1" x14ac:dyDescent="0.3">
      <c r="B60" s="11">
        <v>51</v>
      </c>
      <c r="C60" s="38" t="s">
        <v>57</v>
      </c>
      <c r="D60" s="38"/>
      <c r="E60" s="38"/>
      <c r="F60" s="38"/>
      <c r="G60" s="38"/>
      <c r="H60" s="38"/>
      <c r="I60" s="34"/>
      <c r="J60" s="10">
        <f t="shared" si="0"/>
        <v>0</v>
      </c>
    </row>
    <row r="61" spans="2:10" s="1" customFormat="1" ht="30" customHeight="1" thickTop="1" thickBot="1" x14ac:dyDescent="0.3">
      <c r="B61" s="11">
        <v>52</v>
      </c>
      <c r="C61" s="38" t="s">
        <v>58</v>
      </c>
      <c r="D61" s="38"/>
      <c r="E61" s="38"/>
      <c r="F61" s="38"/>
      <c r="G61" s="38"/>
      <c r="H61" s="38"/>
      <c r="I61" s="34"/>
      <c r="J61" s="10">
        <f t="shared" si="0"/>
        <v>0</v>
      </c>
    </row>
    <row r="62" spans="2:10" s="1" customFormat="1" ht="30" customHeight="1" thickTop="1" thickBot="1" x14ac:dyDescent="0.3">
      <c r="B62" s="11">
        <v>53</v>
      </c>
      <c r="C62" s="38" t="s">
        <v>59</v>
      </c>
      <c r="D62" s="38"/>
      <c r="E62" s="38"/>
      <c r="F62" s="38"/>
      <c r="G62" s="38"/>
      <c r="H62" s="38"/>
      <c r="I62" s="34"/>
      <c r="J62" s="10">
        <f t="shared" si="0"/>
        <v>0</v>
      </c>
    </row>
    <row r="63" spans="2:10" s="1" customFormat="1" ht="30" customHeight="1" thickTop="1" thickBot="1" x14ac:dyDescent="0.3">
      <c r="B63" s="11">
        <v>54</v>
      </c>
      <c r="C63" s="38" t="s">
        <v>60</v>
      </c>
      <c r="D63" s="38"/>
      <c r="E63" s="38"/>
      <c r="F63" s="38"/>
      <c r="G63" s="38"/>
      <c r="H63" s="38"/>
      <c r="I63" s="34"/>
      <c r="J63" s="10">
        <f t="shared" si="0"/>
        <v>0</v>
      </c>
    </row>
    <row r="64" spans="2:10" s="1" customFormat="1" ht="30" customHeight="1" thickTop="1" thickBot="1" x14ac:dyDescent="0.3">
      <c r="B64" s="11">
        <v>55</v>
      </c>
      <c r="C64" s="38" t="s">
        <v>61</v>
      </c>
      <c r="D64" s="38"/>
      <c r="E64" s="38"/>
      <c r="F64" s="38"/>
      <c r="G64" s="38"/>
      <c r="H64" s="38"/>
      <c r="I64" s="34"/>
      <c r="J64" s="10">
        <f t="shared" si="0"/>
        <v>0</v>
      </c>
    </row>
    <row r="65" spans="2:10" s="1" customFormat="1" ht="30" customHeight="1" thickTop="1" thickBot="1" x14ac:dyDescent="0.3">
      <c r="B65" s="11">
        <v>56</v>
      </c>
      <c r="C65" s="38" t="s">
        <v>62</v>
      </c>
      <c r="D65" s="38"/>
      <c r="E65" s="38"/>
      <c r="F65" s="38"/>
      <c r="G65" s="38"/>
      <c r="H65" s="38"/>
      <c r="I65" s="34"/>
      <c r="J65" s="10">
        <f t="shared" si="0"/>
        <v>0</v>
      </c>
    </row>
    <row r="66" spans="2:10" s="1" customFormat="1" ht="30" customHeight="1" thickTop="1" thickBot="1" x14ac:dyDescent="0.3">
      <c r="B66" s="11">
        <v>57</v>
      </c>
      <c r="C66" s="38" t="s">
        <v>63</v>
      </c>
      <c r="D66" s="38"/>
      <c r="E66" s="38"/>
      <c r="F66" s="38"/>
      <c r="G66" s="38"/>
      <c r="H66" s="38"/>
      <c r="I66" s="34"/>
      <c r="J66" s="10">
        <f t="shared" si="0"/>
        <v>0</v>
      </c>
    </row>
    <row r="67" spans="2:10" s="1" customFormat="1" ht="30" customHeight="1" thickTop="1" thickBot="1" x14ac:dyDescent="0.3">
      <c r="B67" s="11">
        <v>58</v>
      </c>
      <c r="C67" s="39" t="s">
        <v>64</v>
      </c>
      <c r="D67" s="38"/>
      <c r="E67" s="38"/>
      <c r="F67" s="38"/>
      <c r="G67" s="38"/>
      <c r="H67" s="38"/>
      <c r="I67" s="34"/>
      <c r="J67" s="10">
        <f t="shared" si="0"/>
        <v>0</v>
      </c>
    </row>
    <row r="68" spans="2:10" s="1" customFormat="1" ht="45.75" customHeight="1" thickTop="1" thickBot="1" x14ac:dyDescent="0.3">
      <c r="B68" s="11">
        <v>59</v>
      </c>
      <c r="C68" s="38" t="s">
        <v>65</v>
      </c>
      <c r="D68" s="38"/>
      <c r="E68" s="38"/>
      <c r="F68" s="38"/>
      <c r="G68" s="38"/>
      <c r="H68" s="38"/>
      <c r="I68" s="34"/>
      <c r="J68" s="10">
        <f t="shared" si="0"/>
        <v>0</v>
      </c>
    </row>
    <row r="69" spans="2:10" s="1" customFormat="1" ht="30" customHeight="1" thickTop="1" thickBot="1" x14ac:dyDescent="0.3">
      <c r="B69" s="11">
        <v>60</v>
      </c>
      <c r="C69" s="38" t="s">
        <v>66</v>
      </c>
      <c r="D69" s="38"/>
      <c r="E69" s="38"/>
      <c r="F69" s="38"/>
      <c r="G69" s="38"/>
      <c r="H69" s="38"/>
      <c r="I69" s="34"/>
      <c r="J69" s="10">
        <f t="shared" si="0"/>
        <v>0</v>
      </c>
    </row>
    <row r="70" spans="2:10" s="1" customFormat="1" ht="30" customHeight="1" thickTop="1" thickBot="1" x14ac:dyDescent="0.3">
      <c r="B70" s="11">
        <v>61</v>
      </c>
      <c r="C70" s="38" t="s">
        <v>67</v>
      </c>
      <c r="D70" s="38"/>
      <c r="E70" s="38"/>
      <c r="F70" s="38"/>
      <c r="G70" s="38"/>
      <c r="H70" s="38"/>
      <c r="I70" s="34"/>
      <c r="J70" s="10">
        <f t="shared" si="0"/>
        <v>0</v>
      </c>
    </row>
    <row r="71" spans="2:10" s="1" customFormat="1" ht="30" customHeight="1" thickTop="1" thickBot="1" x14ac:dyDescent="0.3">
      <c r="B71" s="11">
        <v>62</v>
      </c>
      <c r="C71" s="38" t="s">
        <v>68</v>
      </c>
      <c r="D71" s="38"/>
      <c r="E71" s="38"/>
      <c r="F71" s="38"/>
      <c r="G71" s="38"/>
      <c r="H71" s="38"/>
      <c r="I71" s="34"/>
      <c r="J71" s="10">
        <f t="shared" si="0"/>
        <v>0</v>
      </c>
    </row>
    <row r="72" spans="2:10" s="1" customFormat="1" ht="30" customHeight="1" thickTop="1" thickBot="1" x14ac:dyDescent="0.3">
      <c r="B72" s="11">
        <v>63</v>
      </c>
      <c r="C72" s="38" t="s">
        <v>69</v>
      </c>
      <c r="D72" s="38"/>
      <c r="E72" s="38"/>
      <c r="F72" s="38"/>
      <c r="G72" s="38"/>
      <c r="H72" s="38"/>
      <c r="I72" s="34"/>
      <c r="J72" s="10">
        <f t="shared" si="0"/>
        <v>0</v>
      </c>
    </row>
    <row r="73" spans="2:10" s="1" customFormat="1" ht="30" customHeight="1" thickTop="1" thickBot="1" x14ac:dyDescent="0.3">
      <c r="B73" s="11">
        <v>64</v>
      </c>
      <c r="C73" s="38" t="s">
        <v>70</v>
      </c>
      <c r="D73" s="38"/>
      <c r="E73" s="38"/>
      <c r="F73" s="38"/>
      <c r="G73" s="38"/>
      <c r="H73" s="38"/>
      <c r="I73" s="34"/>
      <c r="J73" s="10">
        <f t="shared" si="0"/>
        <v>0</v>
      </c>
    </row>
    <row r="74" spans="2:10" s="1" customFormat="1" ht="30" customHeight="1" thickTop="1" thickBot="1" x14ac:dyDescent="0.3">
      <c r="B74" s="11">
        <v>65</v>
      </c>
      <c r="C74" s="38" t="s">
        <v>71</v>
      </c>
      <c r="D74" s="38"/>
      <c r="E74" s="38"/>
      <c r="F74" s="38"/>
      <c r="G74" s="38"/>
      <c r="H74" s="38"/>
      <c r="I74" s="34"/>
      <c r="J74" s="10">
        <f t="shared" si="0"/>
        <v>0</v>
      </c>
    </row>
    <row r="75" spans="2:10" s="1" customFormat="1" ht="30" customHeight="1" thickTop="1" thickBot="1" x14ac:dyDescent="0.3">
      <c r="B75" s="11">
        <v>66</v>
      </c>
      <c r="C75" s="38" t="s">
        <v>72</v>
      </c>
      <c r="D75" s="38"/>
      <c r="E75" s="38"/>
      <c r="F75" s="38"/>
      <c r="G75" s="38"/>
      <c r="H75" s="38"/>
      <c r="I75" s="34"/>
      <c r="J75" s="10">
        <f t="shared" ref="J75:J85" si="1">IF(I75=$C$3, 0, IF(I75=$C$4, 1, IF(I75=$C$5, 2, IF(I75=$C$6, 3, IF(I75=$C$7, 4, IF(I75=$C$8, 5, 0))))))</f>
        <v>0</v>
      </c>
    </row>
    <row r="76" spans="2:10" s="1" customFormat="1" ht="30" customHeight="1" thickTop="1" thickBot="1" x14ac:dyDescent="0.3">
      <c r="B76" s="11">
        <v>67</v>
      </c>
      <c r="C76" s="38" t="s">
        <v>73</v>
      </c>
      <c r="D76" s="38"/>
      <c r="E76" s="38"/>
      <c r="F76" s="38"/>
      <c r="G76" s="38"/>
      <c r="H76" s="38"/>
      <c r="I76" s="34"/>
      <c r="J76" s="10">
        <f t="shared" si="1"/>
        <v>0</v>
      </c>
    </row>
    <row r="77" spans="2:10" s="1" customFormat="1" ht="30" customHeight="1" thickTop="1" thickBot="1" x14ac:dyDescent="0.3">
      <c r="B77" s="11">
        <v>68</v>
      </c>
      <c r="C77" s="38" t="s">
        <v>74</v>
      </c>
      <c r="D77" s="38"/>
      <c r="E77" s="38"/>
      <c r="F77" s="38"/>
      <c r="G77" s="38"/>
      <c r="H77" s="38"/>
      <c r="I77" s="34"/>
      <c r="J77" s="10">
        <f t="shared" si="1"/>
        <v>0</v>
      </c>
    </row>
    <row r="78" spans="2:10" s="1" customFormat="1" ht="30" customHeight="1" thickTop="1" thickBot="1" x14ac:dyDescent="0.3">
      <c r="B78" s="11">
        <v>69</v>
      </c>
      <c r="C78" s="38" t="s">
        <v>75</v>
      </c>
      <c r="D78" s="38"/>
      <c r="E78" s="38"/>
      <c r="F78" s="38"/>
      <c r="G78" s="38"/>
      <c r="H78" s="38"/>
      <c r="I78" s="34"/>
      <c r="J78" s="10">
        <f t="shared" si="1"/>
        <v>0</v>
      </c>
    </row>
    <row r="79" spans="2:10" s="1" customFormat="1" ht="30" customHeight="1" thickTop="1" thickBot="1" x14ac:dyDescent="0.3">
      <c r="B79" s="11">
        <v>70</v>
      </c>
      <c r="C79" s="38" t="s">
        <v>76</v>
      </c>
      <c r="D79" s="38"/>
      <c r="E79" s="38"/>
      <c r="F79" s="38"/>
      <c r="G79" s="38"/>
      <c r="H79" s="38"/>
      <c r="I79" s="34"/>
      <c r="J79" s="10">
        <f t="shared" si="1"/>
        <v>0</v>
      </c>
    </row>
    <row r="80" spans="2:10" s="1" customFormat="1" ht="30" customHeight="1" thickTop="1" thickBot="1" x14ac:dyDescent="0.3">
      <c r="B80" s="11">
        <v>71</v>
      </c>
      <c r="C80" s="38" t="s">
        <v>77</v>
      </c>
      <c r="D80" s="38"/>
      <c r="E80" s="38"/>
      <c r="F80" s="38"/>
      <c r="G80" s="38"/>
      <c r="H80" s="38"/>
      <c r="I80" s="34"/>
      <c r="J80" s="10">
        <f t="shared" si="1"/>
        <v>0</v>
      </c>
    </row>
    <row r="81" spans="2:10" s="1" customFormat="1" ht="30" customHeight="1" thickTop="1" thickBot="1" x14ac:dyDescent="0.3">
      <c r="B81" s="11">
        <v>72</v>
      </c>
      <c r="C81" s="38" t="s">
        <v>78</v>
      </c>
      <c r="D81" s="38"/>
      <c r="E81" s="38"/>
      <c r="F81" s="38"/>
      <c r="G81" s="38"/>
      <c r="H81" s="38"/>
      <c r="I81" s="34"/>
      <c r="J81" s="10">
        <f t="shared" si="1"/>
        <v>0</v>
      </c>
    </row>
    <row r="82" spans="2:10" s="1" customFormat="1" ht="30" customHeight="1" thickTop="1" thickBot="1" x14ac:dyDescent="0.3">
      <c r="B82" s="11">
        <v>73</v>
      </c>
      <c r="C82" s="38" t="s">
        <v>79</v>
      </c>
      <c r="D82" s="38"/>
      <c r="E82" s="38"/>
      <c r="F82" s="38"/>
      <c r="G82" s="38"/>
      <c r="H82" s="38"/>
      <c r="I82" s="34"/>
      <c r="J82" s="10">
        <f t="shared" si="1"/>
        <v>0</v>
      </c>
    </row>
    <row r="83" spans="2:10" s="1" customFormat="1" ht="30" customHeight="1" thickTop="1" thickBot="1" x14ac:dyDescent="0.3">
      <c r="B83" s="11">
        <v>74</v>
      </c>
      <c r="C83" s="38" t="s">
        <v>80</v>
      </c>
      <c r="D83" s="38"/>
      <c r="E83" s="38"/>
      <c r="F83" s="38"/>
      <c r="G83" s="38"/>
      <c r="H83" s="38"/>
      <c r="I83" s="34"/>
      <c r="J83" s="10">
        <f t="shared" si="1"/>
        <v>0</v>
      </c>
    </row>
    <row r="84" spans="2:10" s="1" customFormat="1" ht="30" customHeight="1" thickTop="1" thickBot="1" x14ac:dyDescent="0.3">
      <c r="B84" s="11">
        <v>75</v>
      </c>
      <c r="C84" s="38" t="s">
        <v>81</v>
      </c>
      <c r="D84" s="38"/>
      <c r="E84" s="38"/>
      <c r="F84" s="38"/>
      <c r="G84" s="38"/>
      <c r="H84" s="38"/>
      <c r="I84" s="34"/>
      <c r="J84" s="10">
        <f t="shared" si="1"/>
        <v>0</v>
      </c>
    </row>
    <row r="85" spans="2:10" s="1" customFormat="1" ht="30" customHeight="1" thickTop="1" thickBot="1" x14ac:dyDescent="0.3">
      <c r="B85" s="11">
        <v>76</v>
      </c>
      <c r="C85" s="38" t="s">
        <v>82</v>
      </c>
      <c r="D85" s="38"/>
      <c r="E85" s="38"/>
      <c r="F85" s="38"/>
      <c r="G85" s="38"/>
      <c r="H85" s="38"/>
      <c r="I85" s="34"/>
      <c r="J85" s="10">
        <f t="shared" si="1"/>
        <v>0</v>
      </c>
    </row>
    <row r="86" spans="2:10" ht="31.5" customHeight="1" thickTop="1" x14ac:dyDescent="0.25">
      <c r="C86" s="40" t="s">
        <v>129</v>
      </c>
      <c r="D86" s="40"/>
      <c r="E86" s="40"/>
      <c r="F86" s="40"/>
      <c r="G86" s="40"/>
      <c r="H86" s="40"/>
    </row>
  </sheetData>
  <sheetProtection algorithmName="SHA-512" hashValue="T7oii5ZFWPPFrxlRrouForivpp6thgRQlo3QoHwUxYNtUT1lEWBYu1ojxttsY1q8ER0h26QGcqI0YkfxzIzD/A==" saltValue="MKvfPOcNlLxNeqkkDQXMTA==" spinCount="100000" sheet="1" objects="1" scenarios="1" selectLockedCells="1"/>
  <mergeCells count="80">
    <mergeCell ref="C77:H77"/>
    <mergeCell ref="C86:H86"/>
    <mergeCell ref="C83:H83"/>
    <mergeCell ref="C84:H84"/>
    <mergeCell ref="C85:H85"/>
    <mergeCell ref="C78:H78"/>
    <mergeCell ref="C79:H79"/>
    <mergeCell ref="C80:H80"/>
    <mergeCell ref="C81:H81"/>
    <mergeCell ref="C82:H82"/>
    <mergeCell ref="C72:H72"/>
    <mergeCell ref="C73:H73"/>
    <mergeCell ref="C74:H74"/>
    <mergeCell ref="C75:H75"/>
    <mergeCell ref="C76:H76"/>
    <mergeCell ref="C67:H67"/>
    <mergeCell ref="C68:H68"/>
    <mergeCell ref="C69:H69"/>
    <mergeCell ref="C70:H70"/>
    <mergeCell ref="C71:H71"/>
    <mergeCell ref="C62:H62"/>
    <mergeCell ref="C63:H63"/>
    <mergeCell ref="C64:H64"/>
    <mergeCell ref="C65:H65"/>
    <mergeCell ref="C66:H66"/>
    <mergeCell ref="C57:H57"/>
    <mergeCell ref="C58:H58"/>
    <mergeCell ref="C59:H59"/>
    <mergeCell ref="C60:H60"/>
    <mergeCell ref="C61:H61"/>
    <mergeCell ref="C52:H52"/>
    <mergeCell ref="C53:H53"/>
    <mergeCell ref="C54:H54"/>
    <mergeCell ref="C55:H55"/>
    <mergeCell ref="C56:H56"/>
    <mergeCell ref="C47:H47"/>
    <mergeCell ref="C48:H48"/>
    <mergeCell ref="C49:H49"/>
    <mergeCell ref="C50:H50"/>
    <mergeCell ref="C51:H51"/>
    <mergeCell ref="C42:H42"/>
    <mergeCell ref="C43:H43"/>
    <mergeCell ref="C44:H44"/>
    <mergeCell ref="C45:H45"/>
    <mergeCell ref="C46:H46"/>
    <mergeCell ref="C37:H37"/>
    <mergeCell ref="C38:H38"/>
    <mergeCell ref="C39:H39"/>
    <mergeCell ref="C40:H40"/>
    <mergeCell ref="C41:H41"/>
    <mergeCell ref="C32:H32"/>
    <mergeCell ref="C33:H33"/>
    <mergeCell ref="C34:H34"/>
    <mergeCell ref="C35:H35"/>
    <mergeCell ref="C36:H36"/>
    <mergeCell ref="C27:H27"/>
    <mergeCell ref="C28:H28"/>
    <mergeCell ref="C29:H29"/>
    <mergeCell ref="C30:H30"/>
    <mergeCell ref="C31:H31"/>
    <mergeCell ref="C22:H22"/>
    <mergeCell ref="C23:H23"/>
    <mergeCell ref="C24:H24"/>
    <mergeCell ref="C25:H25"/>
    <mergeCell ref="C26:H26"/>
    <mergeCell ref="C17:H17"/>
    <mergeCell ref="C18:H18"/>
    <mergeCell ref="C19:H19"/>
    <mergeCell ref="C20:H20"/>
    <mergeCell ref="C21:H21"/>
    <mergeCell ref="C12:H12"/>
    <mergeCell ref="C13:H13"/>
    <mergeCell ref="C14:H14"/>
    <mergeCell ref="C15:H15"/>
    <mergeCell ref="C16:H16"/>
    <mergeCell ref="D1:I1"/>
    <mergeCell ref="B2:I2"/>
    <mergeCell ref="C10:H10"/>
    <mergeCell ref="B9:I9"/>
    <mergeCell ref="C11:H11"/>
  </mergeCells>
  <dataValidations count="1">
    <dataValidation type="list" allowBlank="1" showInputMessage="1" showErrorMessage="1" sqref="I10:I85">
      <formula1>$C$3:$C$8</formula1>
    </dataValidation>
  </dataValidations>
  <pageMargins left="0.25" right="0.25" top="0.25" bottom="0.25" header="0" footer="0"/>
  <pageSetup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4"/>
  <sheetViews>
    <sheetView view="pageLayout" zoomScaleNormal="100" workbookViewId="0"/>
  </sheetViews>
  <sheetFormatPr defaultRowHeight="15" x14ac:dyDescent="0.25"/>
  <cols>
    <col min="1" max="1" width="2.140625" style="12" customWidth="1"/>
    <col min="2" max="2" width="32.140625" style="12" customWidth="1"/>
    <col min="3" max="16384" width="9.140625" style="12"/>
  </cols>
  <sheetData>
    <row r="1" spans="2:4" s="15" customFormat="1" ht="15" customHeight="1" x14ac:dyDescent="0.25">
      <c r="B1" s="23" t="s">
        <v>83</v>
      </c>
      <c r="C1" s="16" t="s">
        <v>84</v>
      </c>
      <c r="D1" s="14" t="s">
        <v>107</v>
      </c>
    </row>
    <row r="2" spans="2:4" x14ac:dyDescent="0.25">
      <c r="B2" s="25" t="s">
        <v>85</v>
      </c>
      <c r="C2" s="17">
        <f>SUM('Take the Assessment'!J10+'Take the Assessment'!J29+'Take the Assessment'!J48+'Take the Assessment'!J67)</f>
        <v>0</v>
      </c>
      <c r="D2" s="13">
        <f t="shared" ref="D2:D20" si="0">RANK(C2, $C$2:$C$20)</f>
        <v>1</v>
      </c>
    </row>
    <row r="3" spans="2:4" x14ac:dyDescent="0.25">
      <c r="B3" s="25" t="s">
        <v>86</v>
      </c>
      <c r="C3" s="17">
        <f>SUM('Take the Assessment'!J11+'Take the Assessment'!J30+'Take the Assessment'!J49+'Take the Assessment'!J68)</f>
        <v>0</v>
      </c>
      <c r="D3" s="13">
        <f t="shared" si="0"/>
        <v>1</v>
      </c>
    </row>
    <row r="4" spans="2:4" x14ac:dyDescent="0.25">
      <c r="B4" s="25" t="s">
        <v>87</v>
      </c>
      <c r="C4" s="17">
        <f>SUM('Take the Assessment'!J12+'Take the Assessment'!J31+'Take the Assessment'!J50+'Take the Assessment'!J69)</f>
        <v>0</v>
      </c>
      <c r="D4" s="13">
        <f t="shared" si="0"/>
        <v>1</v>
      </c>
    </row>
    <row r="5" spans="2:4" x14ac:dyDescent="0.25">
      <c r="B5" s="25" t="s">
        <v>88</v>
      </c>
      <c r="C5" s="17">
        <f>SUM('Take the Assessment'!J13+'Take the Assessment'!J32+'Take the Assessment'!J51+'Take the Assessment'!J70)</f>
        <v>0</v>
      </c>
      <c r="D5" s="13">
        <f t="shared" si="0"/>
        <v>1</v>
      </c>
    </row>
    <row r="6" spans="2:4" x14ac:dyDescent="0.25">
      <c r="B6" s="25" t="s">
        <v>89</v>
      </c>
      <c r="C6" s="17">
        <f>SUM('Take the Assessment'!J14+'Take the Assessment'!J33+'Take the Assessment'!J52+'Take the Assessment'!J71)</f>
        <v>0</v>
      </c>
      <c r="D6" s="13">
        <f t="shared" si="0"/>
        <v>1</v>
      </c>
    </row>
    <row r="7" spans="2:4" x14ac:dyDescent="0.25">
      <c r="B7" s="25" t="s">
        <v>90</v>
      </c>
      <c r="C7" s="17">
        <f>SUM('Take the Assessment'!J15+'Take the Assessment'!J34+'Take the Assessment'!J53+'Take the Assessment'!J72)</f>
        <v>0</v>
      </c>
      <c r="D7" s="13">
        <f t="shared" si="0"/>
        <v>1</v>
      </c>
    </row>
    <row r="8" spans="2:4" x14ac:dyDescent="0.25">
      <c r="B8" s="25" t="s">
        <v>91</v>
      </c>
      <c r="C8" s="17">
        <f>SUM('Take the Assessment'!J16+'Take the Assessment'!J35+'Take the Assessment'!J54+'Take the Assessment'!J73)</f>
        <v>0</v>
      </c>
      <c r="D8" s="13">
        <f t="shared" si="0"/>
        <v>1</v>
      </c>
    </row>
    <row r="9" spans="2:4" x14ac:dyDescent="0.25">
      <c r="B9" s="25" t="s">
        <v>92</v>
      </c>
      <c r="C9" s="17">
        <f>SUM('Take the Assessment'!J17+'Take the Assessment'!J36+'Take the Assessment'!J55+'Take the Assessment'!J74)</f>
        <v>0</v>
      </c>
      <c r="D9" s="13">
        <f t="shared" si="0"/>
        <v>1</v>
      </c>
    </row>
    <row r="10" spans="2:4" x14ac:dyDescent="0.25">
      <c r="B10" s="25" t="s">
        <v>93</v>
      </c>
      <c r="C10" s="17">
        <f>SUM('Take the Assessment'!J18+'Take the Assessment'!J37+'Take the Assessment'!J56+'Take the Assessment'!J75)</f>
        <v>0</v>
      </c>
      <c r="D10" s="13">
        <f t="shared" si="0"/>
        <v>1</v>
      </c>
    </row>
    <row r="11" spans="2:4" x14ac:dyDescent="0.25">
      <c r="B11" s="25" t="s">
        <v>94</v>
      </c>
      <c r="C11" s="17">
        <f>SUM('Take the Assessment'!J19+'Take the Assessment'!J38+'Take the Assessment'!J57+'Take the Assessment'!J76)</f>
        <v>0</v>
      </c>
      <c r="D11" s="13">
        <f t="shared" si="0"/>
        <v>1</v>
      </c>
    </row>
    <row r="12" spans="2:4" x14ac:dyDescent="0.25">
      <c r="B12" s="25" t="s">
        <v>95</v>
      </c>
      <c r="C12" s="17">
        <f>SUM('Take the Assessment'!J20+'Take the Assessment'!J39+'Take the Assessment'!J58+'Take the Assessment'!J77)</f>
        <v>0</v>
      </c>
      <c r="D12" s="13">
        <f t="shared" si="0"/>
        <v>1</v>
      </c>
    </row>
    <row r="13" spans="2:4" x14ac:dyDescent="0.25">
      <c r="B13" s="25" t="s">
        <v>96</v>
      </c>
      <c r="C13" s="17">
        <f>SUM('Take the Assessment'!J21+'Take the Assessment'!J40+'Take the Assessment'!J59+'Take the Assessment'!J78)</f>
        <v>0</v>
      </c>
      <c r="D13" s="13">
        <f t="shared" si="0"/>
        <v>1</v>
      </c>
    </row>
    <row r="14" spans="2:4" x14ac:dyDescent="0.25">
      <c r="B14" s="25" t="s">
        <v>97</v>
      </c>
      <c r="C14" s="17">
        <f>SUM('Take the Assessment'!J22+'Take the Assessment'!J41+'Take the Assessment'!J60+'Take the Assessment'!J79)</f>
        <v>0</v>
      </c>
      <c r="D14" s="13">
        <f t="shared" si="0"/>
        <v>1</v>
      </c>
    </row>
    <row r="15" spans="2:4" x14ac:dyDescent="0.25">
      <c r="B15" s="25" t="s">
        <v>98</v>
      </c>
      <c r="C15" s="17">
        <f>SUM('Take the Assessment'!J23+'Take the Assessment'!J42+'Take the Assessment'!J61+'Take the Assessment'!J80)</f>
        <v>0</v>
      </c>
      <c r="D15" s="13">
        <f t="shared" si="0"/>
        <v>1</v>
      </c>
    </row>
    <row r="16" spans="2:4" x14ac:dyDescent="0.25">
      <c r="B16" s="25" t="s">
        <v>99</v>
      </c>
      <c r="C16" s="17">
        <f>SUM('Take the Assessment'!J24+'Take the Assessment'!J43+'Take the Assessment'!J62+'Take the Assessment'!J81)</f>
        <v>0</v>
      </c>
      <c r="D16" s="13">
        <f t="shared" si="0"/>
        <v>1</v>
      </c>
    </row>
    <row r="17" spans="2:8" x14ac:dyDescent="0.25">
      <c r="B17" s="25" t="s">
        <v>100</v>
      </c>
      <c r="C17" s="17">
        <f>SUM('Take the Assessment'!J25+'Take the Assessment'!J44+'Take the Assessment'!J63+'Take the Assessment'!J82)</f>
        <v>0</v>
      </c>
      <c r="D17" s="13">
        <f t="shared" si="0"/>
        <v>1</v>
      </c>
    </row>
    <row r="18" spans="2:8" x14ac:dyDescent="0.25">
      <c r="B18" s="25" t="s">
        <v>101</v>
      </c>
      <c r="C18" s="17">
        <f>SUM('Take the Assessment'!J26+'Take the Assessment'!J45+'Take the Assessment'!J64+'Take the Assessment'!J83)</f>
        <v>0</v>
      </c>
      <c r="D18" s="13">
        <f t="shared" si="0"/>
        <v>1</v>
      </c>
    </row>
    <row r="19" spans="2:8" x14ac:dyDescent="0.25">
      <c r="B19" s="25" t="s">
        <v>102</v>
      </c>
      <c r="C19" s="17">
        <f>SUM('Take the Assessment'!J27+'Take the Assessment'!J46+'Take the Assessment'!J65+'Take the Assessment'!J84)</f>
        <v>0</v>
      </c>
      <c r="D19" s="13">
        <f t="shared" si="0"/>
        <v>1</v>
      </c>
    </row>
    <row r="20" spans="2:8" x14ac:dyDescent="0.25">
      <c r="B20" s="25" t="s">
        <v>103</v>
      </c>
      <c r="C20" s="17">
        <f>SUM('Take the Assessment'!J28+'Take the Assessment'!J47+'Take the Assessment'!J66+'Take the Assessment'!J85)</f>
        <v>0</v>
      </c>
      <c r="D20" s="13">
        <f t="shared" si="0"/>
        <v>1</v>
      </c>
    </row>
    <row r="22" spans="2:8" ht="59.25" customHeight="1" x14ac:dyDescent="0.25">
      <c r="B22" s="41" t="s">
        <v>127</v>
      </c>
      <c r="C22" s="41"/>
      <c r="D22" s="41"/>
      <c r="E22" s="41"/>
      <c r="F22" s="41"/>
      <c r="G22" s="41"/>
      <c r="H22" s="41"/>
    </row>
    <row r="24" spans="2:8" ht="46.5" customHeight="1" x14ac:dyDescent="0.25">
      <c r="B24" s="41" t="s">
        <v>128</v>
      </c>
      <c r="C24" s="41"/>
      <c r="D24" s="41"/>
      <c r="E24" s="41"/>
      <c r="F24" s="41"/>
      <c r="G24" s="41"/>
      <c r="H24" s="41"/>
    </row>
  </sheetData>
  <sheetProtection password="83AF" sheet="1" objects="1" scenarios="1" selectLockedCells="1" selectUnlockedCells="1"/>
  <mergeCells count="2">
    <mergeCell ref="B22:H22"/>
    <mergeCell ref="B24:H24"/>
  </mergeCells>
  <pageMargins left="0.25" right="0.25" top="0.25" bottom="0.2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D23"/>
  <sheetViews>
    <sheetView view="pageLayout" zoomScaleNormal="100" workbookViewId="0"/>
  </sheetViews>
  <sheetFormatPr defaultRowHeight="15" x14ac:dyDescent="0.25"/>
  <cols>
    <col min="1" max="1" width="2.140625" style="19" customWidth="1"/>
    <col min="2" max="2" width="5.85546875" style="22" customWidth="1"/>
    <col min="3" max="3" width="27" style="19" customWidth="1"/>
    <col min="4" max="4" width="66.7109375" style="19" customWidth="1"/>
    <col min="5" max="16384" width="9.140625" style="19"/>
  </cols>
  <sheetData>
    <row r="1" spans="2:4" s="18" customFormat="1" x14ac:dyDescent="0.25">
      <c r="B1" s="26" t="s">
        <v>104</v>
      </c>
      <c r="C1" s="24" t="s">
        <v>105</v>
      </c>
      <c r="D1" s="24" t="s">
        <v>106</v>
      </c>
    </row>
    <row r="2" spans="2:4" ht="90" x14ac:dyDescent="0.25">
      <c r="B2" s="31">
        <f>SMALL(Scores!$D$2:'Scores'!$D$20,ROW()-ROW($B$2)+1)</f>
        <v>1</v>
      </c>
      <c r="C2" s="32" t="str">
        <f t="array" ref="C2">INDEX(Scores!B$2:'Scores'!B$20,MATCH(SMALL(Scores!$D$2:'Scores'!$D$20-ROW(Scores!$D$2:'Scores'!$D$20)/COUNT(Scores!$D$2:'Scores'!$D$20),ROW(C2)-ROW(C$2)+1),Scores!$D$2:'Scores'!$D$20-ROW(Scores!$D$2:'Scores'!$D$20)/COUNT(Scores!$D$2:'Scores'!$D$20),0))</f>
        <v>Wisdom</v>
      </c>
      <c r="D2" s="27" t="str">
        <f>LOOKUP(C2,'Gift Descriptions'!$B$2:$B$20,'Gift Descriptions'!$C$2:$C$20)</f>
        <v>A special gift which allows a person to discern and understand principles from God's Word and to apply them effectively.
Bear in mind that our Lord's patience means salvation, just as our dear brother Paul also wrote you with the wisdom that God gave him. 
2 PETER 3:15</v>
      </c>
    </row>
    <row r="3" spans="2:4" ht="90" x14ac:dyDescent="0.25">
      <c r="B3" s="31">
        <f>SMALL(Scores!$D$2:'Scores'!$D$20,ROW()-ROW($B$2)+1)</f>
        <v>1</v>
      </c>
      <c r="C3" s="32" t="str">
        <f t="array" ref="C3">INDEX(Scores!B$2:'Scores'!B$20,MATCH(SMALL(Scores!$D$2:'Scores'!$D$20-ROW(Scores!$D$2:'Scores'!$D$20)/COUNT(Scores!$D$2:'Scores'!$D$20),ROW(C3)-ROW(C$2)+1),Scores!$D$2:'Scores'!$D$20-ROW(Scores!$D$2:'Scores'!$D$20)/COUNT(Scores!$D$2:'Scores'!$D$20),0))</f>
        <v>Teaching/Preaching</v>
      </c>
      <c r="D3" s="27" t="str">
        <f>LOOKUP(C3,'Gift Descriptions'!$B$2:$B$20,'Gift Descriptions'!$C$2:$C$20)</f>
        <v>The ability to understand spiritual truths and to explain them clearly to others.
You know that I have not hesitated to preach anything that would be helpful to you, but have taught you publicly and from house to house. 
ACTS 20:20</v>
      </c>
    </row>
    <row r="4" spans="2:4" ht="90" x14ac:dyDescent="0.25">
      <c r="B4" s="31">
        <f>SMALL(Scores!$D$2:'Scores'!$D$20,ROW()-ROW($B$2)+1)</f>
        <v>1</v>
      </c>
      <c r="C4" s="32" t="str">
        <f t="array" ref="C4">INDEX(Scores!B$2:'Scores'!B$20,MATCH(SMALL(Scores!$D$2:'Scores'!$D$20-ROW(Scores!$D$2:'Scores'!$D$20)/COUNT(Scores!$D$2:'Scores'!$D$20),ROW(C4)-ROW(C$2)+1),Scores!$D$2:'Scores'!$D$20-ROW(Scores!$D$2:'Scores'!$D$20)/COUNT(Scores!$D$2:'Scores'!$D$20),0))</f>
        <v>Shepherd</v>
      </c>
      <c r="D4" s="27" t="str">
        <f>LOOKUP(C4,'Gift Descriptions'!$B$2:$B$20,'Gift Descriptions'!$C$2:$C$20)</f>
        <v>A God-given ability to care for the spiritual needs of a group of believers and to lead and nurture them to grow in their faith.
Be shepherds of God's flock that is under your care, serving as overseers...
1 PETER 5:1-4</v>
      </c>
    </row>
    <row r="5" spans="2:4" ht="105" x14ac:dyDescent="0.25">
      <c r="B5" s="31">
        <f>SMALL(Scores!$D$2:'Scores'!$D$20,ROW()-ROW($B$2)+1)</f>
        <v>1</v>
      </c>
      <c r="C5" s="32" t="str">
        <f t="array" ref="C5">INDEX(Scores!B$2:'Scores'!B$20,MATCH(SMALL(Scores!$D$2:'Scores'!$D$20-ROW(Scores!$D$2:'Scores'!$D$20)/COUNT(Scores!$D$2:'Scores'!$D$20),ROW(C5)-ROW(C$2)+1),Scores!$D$2:'Scores'!$D$20-ROW(Scores!$D$2:'Scores'!$D$20)/COUNT(Scores!$D$2:'Scores'!$D$20),0))</f>
        <v>Prophecy</v>
      </c>
      <c r="D5" s="27" t="str">
        <f>LOOKUP(C5,'Gift Descriptions'!$B$2:$B$20,'Gift Descriptions'!$C$2:$C$20)</f>
        <v>The special ability to receive and communicate a timely message from God to an individual or group, usually in the form of confrontation of sinful behavior.
Last night an angel of the God whose I am and whom I serve stood beside me and said...
ACTS 27:21-26</v>
      </c>
    </row>
    <row r="6" spans="2:4" ht="105" x14ac:dyDescent="0.25">
      <c r="B6" s="31">
        <f>SMALL(Scores!$D$2:'Scores'!$D$20,ROW()-ROW($B$2)+1)</f>
        <v>1</v>
      </c>
      <c r="C6" s="32" t="str">
        <f t="array" ref="C6">INDEX(Scores!B$2:'Scores'!B$20,MATCH(SMALL(Scores!$D$2:'Scores'!$D$20-ROW(Scores!$D$2:'Scores'!$D$20)/COUNT(Scores!$D$2:'Scores'!$D$20),ROW(C6)-ROW(C$2)+1),Scores!$D$2:'Scores'!$D$20-ROW(Scores!$D$2:'Scores'!$D$20)/COUNT(Scores!$D$2:'Scores'!$D$20),0))</f>
        <v>Mercy</v>
      </c>
      <c r="D6" s="27" t="str">
        <f>LOOKUP(C6,'Gift Descriptions'!$B$2:$B$20,'Gift Descriptions'!$C$2:$C$20)</f>
        <v>The gift from God to feel empathy and compassion for people in pain, whatever the cause, accompanied by a strong desire to minister appropriately to those people and alleviate their suffering.
At that hour of the night the jailer took them and washed their wounds... 
ACTS 16:33</v>
      </c>
    </row>
    <row r="7" spans="2:4" ht="60" x14ac:dyDescent="0.25">
      <c r="B7" s="31">
        <f>SMALL(Scores!$D$2:'Scores'!$D$20,ROW()-ROW($B$2)+1)</f>
        <v>1</v>
      </c>
      <c r="C7" s="32" t="str">
        <f t="array" ref="C7">INDEX(Scores!B$2:'Scores'!B$20,MATCH(SMALL(Scores!$D$2:'Scores'!$D$20-ROW(Scores!$D$2:'Scores'!$D$20)/COUNT(Scores!$D$2:'Scores'!$D$20),ROW(C7)-ROW(C$2)+1),Scores!$D$2:'Scores'!$D$20-ROW(Scores!$D$2:'Scores'!$D$20)/COUNT(Scores!$D$2:'Scores'!$D$20),0))</f>
        <v>Leadership</v>
      </c>
      <c r="D7" s="27" t="str">
        <f>LOOKUP(C7,'Gift Descriptions'!$B$2:$B$20,'Gift Descriptions'!$C$2:$C$20)</f>
        <v>An unusual ability to attract, motivate, and work with others to achieve God's purpose for His Church.
The story of Joseph, GENESIS 37-49</v>
      </c>
    </row>
    <row r="8" spans="2:4" ht="60" x14ac:dyDescent="0.25">
      <c r="B8" s="31">
        <f>SMALL(Scores!$D$2:'Scores'!$D$20,ROW()-ROW($B$2)+1)</f>
        <v>1</v>
      </c>
      <c r="C8" s="32" t="str">
        <f t="array" ref="C8">INDEX(Scores!B$2:'Scores'!B$20,MATCH(SMALL(Scores!$D$2:'Scores'!$D$20-ROW(Scores!$D$2:'Scores'!$D$20)/COUNT(Scores!$D$2:'Scores'!$D$20),ROW(C8)-ROW(C$2)+1),Scores!$D$2:'Scores'!$D$20-ROW(Scores!$D$2:'Scores'!$D$20)/COUNT(Scores!$D$2:'Scores'!$D$20),0))</f>
        <v>Knowledge</v>
      </c>
      <c r="D8" s="27" t="str">
        <f>LOOKUP(C8,'Gift Descriptions'!$B$2:$B$20,'Gift Descriptions'!$C$2:$C$20)</f>
        <v>The God-given ability to accumulate, remember, analyze, and use information effectively. 
...so that they may have the full riches of complete understanding... 
COLOSSIANS 2:1-4</v>
      </c>
    </row>
    <row r="9" spans="2:4" ht="90" x14ac:dyDescent="0.25">
      <c r="B9" s="31">
        <f>SMALL(Scores!$D$2:'Scores'!$D$20,ROW()-ROW($B$2)+1)</f>
        <v>1</v>
      </c>
      <c r="C9" s="32" t="str">
        <f t="array" ref="C9">INDEX(Scores!B$2:'Scores'!B$20,MATCH(SMALL(Scores!$D$2:'Scores'!$D$20-ROW(Scores!$D$2:'Scores'!$D$20)/COUNT(Scores!$D$2:'Scores'!$D$20),ROW(C9)-ROW(C$2)+1),Scores!$D$2:'Scores'!$D$20-ROW(Scores!$D$2:'Scores'!$D$20)/COUNT(Scores!$D$2:'Scores'!$D$20),0))</f>
        <v>Intercession</v>
      </c>
      <c r="D9" s="27" t="str">
        <f>LOOKUP(C9,'Gift Descriptions'!$B$2:$B$20,'Gift Descriptions'!$C$2:$C$20)</f>
        <v>A holy joy spending extended periods of time in prayer for others with the confirmation of specific results.
Elijah was a man just like us. He prayed earnestly that it would not rain, and it did not rain on the land for three and a half years.
JAMES 5:17-18</v>
      </c>
    </row>
    <row r="10" spans="2:4" ht="75" x14ac:dyDescent="0.25">
      <c r="B10" s="31">
        <f>SMALL(Scores!$D$2:'Scores'!$D$20,ROW()-ROW($B$2)+1)</f>
        <v>1</v>
      </c>
      <c r="C10" s="32" t="str">
        <f t="array" ref="C10">INDEX(Scores!B$2:'Scores'!B$20,MATCH(SMALL(Scores!$D$2:'Scores'!$D$20-ROW(Scores!$D$2:'Scores'!$D$20)/COUNT(Scores!$D$2:'Scores'!$D$20),ROW(C10)-ROW(C$2)+1),Scores!$D$2:'Scores'!$D$20-ROW(Scores!$D$2:'Scores'!$D$20)/COUNT(Scores!$D$2:'Scores'!$D$20),0))</f>
        <v>Hospitality</v>
      </c>
      <c r="D10" s="27" t="str">
        <f>LOOKUP(C10,'Gift Descriptions'!$B$2:$B$20,'Gift Descriptions'!$C$2:$C$20)</f>
        <v>A special joy in providing food and/or shelter in the name of Christ.
When she and the members of her household were baptized, she invited us to her home.
ACTS 16:14-15</v>
      </c>
    </row>
    <row r="11" spans="2:4" ht="105" x14ac:dyDescent="0.25">
      <c r="B11" s="31">
        <f>SMALL(Scores!$D$2:'Scores'!$D$20,ROW()-ROW($B$2)+1)</f>
        <v>1</v>
      </c>
      <c r="C11" s="32" t="str">
        <f t="array" ref="C11">INDEX(Scores!B$2:'Scores'!B$20,MATCH(SMALL(Scores!$D$2:'Scores'!$D$20-ROW(Scores!$D$2:'Scores'!$D$20)/COUNT(Scores!$D$2:'Scores'!$D$20),ROW(C11)-ROW(C$2)+1),Scores!$D$2:'Scores'!$D$20-ROW(Scores!$D$2:'Scores'!$D$20)/COUNT(Scores!$D$2:'Scores'!$D$20),0))</f>
        <v>Helps</v>
      </c>
      <c r="D11" s="27" t="str">
        <f>LOOKUP(C11,'Gift Descriptions'!$B$2:$B$20,'Gift Descriptions'!$C$2:$C$20)</f>
        <v>A gift for attributing spiritual value in the accomplishment of tasks by working alongside others and freeing them for the use of their own gifts.
In Joppa there was a disciple named Tabitha... who was always doing good and helping the poor.
ACTS 9:36</v>
      </c>
    </row>
    <row r="12" spans="2:4" ht="90" x14ac:dyDescent="0.25">
      <c r="B12" s="31">
        <f>SMALL(Scores!$D$2:'Scores'!$D$20,ROW()-ROW($B$2)+1)</f>
        <v>1</v>
      </c>
      <c r="C12" s="32" t="str">
        <f t="array" ref="C12">INDEX(Scores!B$2:'Scores'!B$20,MATCH(SMALL(Scores!$D$2:'Scores'!$D$20-ROW(Scores!$D$2:'Scores'!$D$20)/COUNT(Scores!$D$2:'Scores'!$D$20),ROW(C12)-ROW(C$2)+1),Scores!$D$2:'Scores'!$D$20-ROW(Scores!$D$2:'Scores'!$D$20)/COUNT(Scores!$D$2:'Scores'!$D$20),0))</f>
        <v>Giving</v>
      </c>
      <c r="D12" s="27" t="str">
        <f>LOOKUP(C12,'Gift Descriptions'!$B$2:$B$20,'Gift Descriptions'!$C$2:$C$20)</f>
        <v>A God-given love for sharing whatever resources one has, whether much or little, for the benefit of the Body of Christ.
"I tell you the truth," He said, "this poor widow has put in more than all the others."
LUKE 21:1-4</v>
      </c>
    </row>
    <row r="13" spans="2:4" ht="90" x14ac:dyDescent="0.25">
      <c r="B13" s="31">
        <f>SMALL(Scores!$D$2:'Scores'!$D$20,ROW()-ROW($B$2)+1)</f>
        <v>1</v>
      </c>
      <c r="C13" s="32" t="str">
        <f t="array" ref="C13">INDEX(Scores!B$2:'Scores'!B$20,MATCH(SMALL(Scores!$D$2:'Scores'!$D$20-ROW(Scores!$D$2:'Scores'!$D$20)/COUNT(Scores!$D$2:'Scores'!$D$20),ROW(C13)-ROW(C$2)+1),Scores!$D$2:'Scores'!$D$20-ROW(Scores!$D$2:'Scores'!$D$20)/COUNT(Scores!$D$2:'Scores'!$D$20),0))</f>
        <v>Faith</v>
      </c>
      <c r="D13" s="27" t="str">
        <f>LOOKUP(C13,'Gift Descriptions'!$B$2:$B$20,'Gift Descriptions'!$C$2:$C$20)</f>
        <v>An exceptional level of trust in God's ability to work out His purpose in difficult situations.
By faith Noah, when warned about things not yet seen, in holy fear built an ark to save his family.
HEBREWS 11:7</v>
      </c>
    </row>
    <row r="14" spans="2:4" ht="75" x14ac:dyDescent="0.25">
      <c r="B14" s="31">
        <f>SMALL(Scores!$D$2:'Scores'!$D$20,ROW()-ROW($B$2)+1)</f>
        <v>1</v>
      </c>
      <c r="C14" s="32" t="str">
        <f t="array" ref="C14">INDEX(Scores!B$2:'Scores'!B$20,MATCH(SMALL(Scores!$D$2:'Scores'!$D$20-ROW(Scores!$D$2:'Scores'!$D$20)/COUNT(Scores!$D$2:'Scores'!$D$20),ROW(C14)-ROW(C$2)+1),Scores!$D$2:'Scores'!$D$20-ROW(Scores!$D$2:'Scores'!$D$20)/COUNT(Scores!$D$2:'Scores'!$D$20),0))</f>
        <v>Evangelism</v>
      </c>
      <c r="D14" s="27" t="str">
        <f>LOOKUP(C14,'Gift Descriptions'!$B$2:$B$20,'Gift Descriptions'!$C$2:$C$20)</f>
        <v xml:space="preserve">A special ability and enthusiasm for communicating the good news of salvation in Christ to those who are not yet believers.
Philip went down to a city in Samaria and proclaimed the Christ there.
ACTS 8:4-8 </v>
      </c>
    </row>
    <row r="15" spans="2:4" ht="120" x14ac:dyDescent="0.25">
      <c r="B15" s="31">
        <f>SMALL(Scores!$D$2:'Scores'!$D$20,ROW()-ROW($B$2)+1)</f>
        <v>1</v>
      </c>
      <c r="C15" s="32" t="str">
        <f t="array" ref="C15">INDEX(Scores!B$2:'Scores'!B$20,MATCH(SMALL(Scores!$D$2:'Scores'!$D$20-ROW(Scores!$D$2:'Scores'!$D$20)/COUNT(Scores!$D$2:'Scores'!$D$20),ROW(C15)-ROW(C$2)+1),Scores!$D$2:'Scores'!$D$20-ROW(Scores!$D$2:'Scores'!$D$20)/COUNT(Scores!$D$2:'Scores'!$D$20),0))</f>
        <v>Encouragement/Exhortation</v>
      </c>
      <c r="D15" s="27" t="str">
        <f>LOOKUP(C15,'Gift Descriptions'!$B$2:$B$20,'Gift Descriptions'!$C$2:$C$20)</f>
        <v>The gift of being able to effectively offer appropriate words of comfort, consolation, or encouragement to those who are discouraged, confused, or wavering in their faith - motivating them to grow toward personal wholeness or spiritual maturity.
...he was glad and encouraged them all to remain true to the Lord with all their hearts.
ACTS 11:22-24</v>
      </c>
    </row>
    <row r="16" spans="2:4" ht="105" x14ac:dyDescent="0.25">
      <c r="B16" s="31">
        <f>SMALL(Scores!$D$2:'Scores'!$D$20,ROW()-ROW($B$2)+1)</f>
        <v>1</v>
      </c>
      <c r="C16" s="32" t="str">
        <f t="array" ref="C16">INDEX(Scores!B$2:'Scores'!B$20,MATCH(SMALL(Scores!$D$2:'Scores'!$D$20-ROW(Scores!$D$2:'Scores'!$D$20)/COUNT(Scores!$D$2:'Scores'!$D$20),ROW(C16)-ROW(C$2)+1),Scores!$D$2:'Scores'!$D$20-ROW(Scores!$D$2:'Scores'!$D$20)/COUNT(Scores!$D$2:'Scores'!$D$20),0))</f>
        <v>Discernment</v>
      </c>
      <c r="D16" s="27" t="str">
        <f>LOOKUP(C16,'Gift Descriptions'!$B$2:$B$20,'Gift Descriptions'!$C$2:$C$20)</f>
        <v>The ability which allows one to distinguish between spiritual truth and error, between the divine, the human, and the satanic in words or behavior.
... Then Peter said, "Ananias, how is it that Satan has so filled your heart that you have lied..."
ACTS 5: 1-11</v>
      </c>
    </row>
    <row r="17" spans="2:4" ht="90" x14ac:dyDescent="0.25">
      <c r="B17" s="31">
        <f>SMALL(Scores!$D$2:'Scores'!$D$20,ROW()-ROW($B$2)+1)</f>
        <v>1</v>
      </c>
      <c r="C17" s="32" t="str">
        <f t="array" ref="C17">INDEX(Scores!B$2:'Scores'!B$20,MATCH(SMALL(Scores!$D$2:'Scores'!$D$20-ROW(Scores!$D$2:'Scores'!$D$20)/COUNT(Scores!$D$2:'Scores'!$D$20),ROW(C17)-ROW(C$2)+1),Scores!$D$2:'Scores'!$D$20-ROW(Scores!$D$2:'Scores'!$D$20)/COUNT(Scores!$D$2:'Scores'!$D$20),0))</f>
        <v>Creative Communication</v>
      </c>
      <c r="D17" s="27" t="str">
        <f>LOOKUP(C17,'Gift Descriptions'!$B$2:$B$20,'Gift Descriptions'!$C$2:$C$20)</f>
        <v>The special ability to communicate God's truth through a variety of art forms (writing, music, photography, etc.).
Praise him with sounding of the trumpet, praise him with the harp and lyre... 
PSALM 150:3-5</v>
      </c>
    </row>
    <row r="18" spans="2:4" ht="90" x14ac:dyDescent="0.25">
      <c r="B18" s="31">
        <f>SMALL(Scores!$D$2:'Scores'!$D$20,ROW()-ROW($B$2)+1)</f>
        <v>1</v>
      </c>
      <c r="C18" s="32" t="str">
        <f t="array" ref="C18">INDEX(Scores!B$2:'Scores'!B$20,MATCH(SMALL(Scores!$D$2:'Scores'!$D$20-ROW(Scores!$D$2:'Scores'!$D$20)/COUNT(Scores!$D$2:'Scores'!$D$20),ROW(C18)-ROW(C$2)+1),Scores!$D$2:'Scores'!$D$20-ROW(Scores!$D$2:'Scores'!$D$20)/COUNT(Scores!$D$2:'Scores'!$D$20),0))</f>
        <v>Craftsmanship</v>
      </c>
      <c r="D18" s="27" t="str">
        <f>LOOKUP(C18,'Gift Descriptions'!$B$2:$B$20,'Gift Descriptions'!$C$2:$C$20)</f>
        <v>The gift of being able to design, construct, or repair tangible materials for the benefit of God's people.
...and I have filled him with the Spirit of God, with skill, ability and knowledge of all kinds of crafts... to make designs... 
EXODUS 31:3-5</v>
      </c>
    </row>
    <row r="19" spans="2:4" ht="105" x14ac:dyDescent="0.25">
      <c r="B19" s="31">
        <f>SMALL(Scores!$D$2:'Scores'!$D$20,ROW()-ROW($B$2)+1)</f>
        <v>1</v>
      </c>
      <c r="C19" s="32" t="str">
        <f t="array" ref="C19">INDEX(Scores!B$2:'Scores'!B$20,MATCH(SMALL(Scores!$D$2:'Scores'!$D$20-ROW(Scores!$D$2:'Scores'!$D$20)/COUNT(Scores!$D$2:'Scores'!$D$20),ROW(C19)-ROW(C$2)+1),Scores!$D$2:'Scores'!$D$20-ROW(Scores!$D$2:'Scores'!$D$20)/COUNT(Scores!$D$2:'Scores'!$D$20),0))</f>
        <v>Apostleship</v>
      </c>
      <c r="D19" s="27" t="str">
        <f>LOOKUP(C19,'Gift Descriptions'!$B$2:$B$20,'Gift Descriptions'!$C$2:$C$20)</f>
        <v>The God-given ability to see "the big picture" of God's plan and to begin or reorganize a ministry, either locally or abroad, to bring that plan into reality.
For God, who was at work in the ministry of Peter as an apostle to the Jews was also at work in my ministry as an apostle to the Gentiles. 
GALATIANS 2:7-8</v>
      </c>
    </row>
    <row r="20" spans="2:4" ht="105" x14ac:dyDescent="0.25">
      <c r="B20" s="31">
        <f>SMALL(Scores!$D$2:'Scores'!$D$20,ROW()-ROW($B$2)+1)</f>
        <v>1</v>
      </c>
      <c r="C20" s="32" t="str">
        <f t="array" ref="C20">INDEX(Scores!B$2:'Scores'!B$20,MATCH(SMALL(Scores!$D$2:'Scores'!$D$20-ROW(Scores!$D$2:'Scores'!$D$20)/COUNT(Scores!$D$2:'Scores'!$D$20),ROW(C20)-ROW(C$2)+1),Scores!$D$2:'Scores'!$D$20-ROW(Scores!$D$2:'Scores'!$D$20)/COUNT(Scores!$D$2:'Scores'!$D$20),0))</f>
        <v>Administration</v>
      </c>
      <c r="D20" s="27" t="str">
        <f>LOOKUP(C20,'Gift Descriptions'!$B$2:$B$20,'Gift Descriptions'!$C$2:$C$20)</f>
        <v>The special ability to understand immediate and/or long range goals and to organize people, information, and materials to accomplish those goals.
It would not be right for us to neglect the ministry of the word of God in order to wait on tables. Brothers, choose seven men from among you... 
ACTS 6:2-7</v>
      </c>
    </row>
    <row r="21" spans="2:4" x14ac:dyDescent="0.25">
      <c r="B21" s="21"/>
      <c r="C21" s="20"/>
      <c r="D21" s="30"/>
    </row>
    <row r="22" spans="2:4" x14ac:dyDescent="0.25">
      <c r="B22" s="21"/>
    </row>
    <row r="23" spans="2:4" x14ac:dyDescent="0.25">
      <c r="B23" s="21"/>
    </row>
  </sheetData>
  <sheetProtection password="83AF" sheet="1" objects="1" scenarios="1" selectLockedCells="1" selectUnlockedCells="1"/>
  <pageMargins left="0.25" right="0.25" top="0.25" bottom="0.2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view="pageLayout" zoomScaleNormal="100" workbookViewId="0"/>
  </sheetViews>
  <sheetFormatPr defaultRowHeight="15" x14ac:dyDescent="0.25"/>
  <cols>
    <col min="1" max="1" width="2.42578125" customWidth="1"/>
    <col min="2" max="2" width="25.85546875" customWidth="1"/>
    <col min="3" max="3" width="73.42578125" customWidth="1"/>
  </cols>
  <sheetData>
    <row r="1" spans="2:3" x14ac:dyDescent="0.25">
      <c r="B1" s="23" t="s">
        <v>83</v>
      </c>
      <c r="C1" s="24" t="s">
        <v>106</v>
      </c>
    </row>
    <row r="2" spans="2:3" ht="90" x14ac:dyDescent="0.25">
      <c r="B2" s="28" t="s">
        <v>85</v>
      </c>
      <c r="C2" s="27" t="s">
        <v>109</v>
      </c>
    </row>
    <row r="3" spans="2:3" ht="90" x14ac:dyDescent="0.25">
      <c r="B3" s="28" t="s">
        <v>86</v>
      </c>
      <c r="C3" s="29" t="s">
        <v>110</v>
      </c>
    </row>
    <row r="4" spans="2:3" ht="90" x14ac:dyDescent="0.25">
      <c r="B4" s="28" t="s">
        <v>87</v>
      </c>
      <c r="C4" s="29" t="s">
        <v>111</v>
      </c>
    </row>
    <row r="5" spans="2:3" ht="75" x14ac:dyDescent="0.25">
      <c r="B5" s="28" t="s">
        <v>88</v>
      </c>
      <c r="C5" s="29" t="s">
        <v>112</v>
      </c>
    </row>
    <row r="6" spans="2:3" ht="90" x14ac:dyDescent="0.25">
      <c r="B6" s="28" t="s">
        <v>89</v>
      </c>
      <c r="C6" s="29" t="s">
        <v>113</v>
      </c>
    </row>
    <row r="7" spans="2:3" ht="120" x14ac:dyDescent="0.25">
      <c r="B7" s="28" t="s">
        <v>90</v>
      </c>
      <c r="C7" s="29" t="s">
        <v>114</v>
      </c>
    </row>
    <row r="8" spans="2:3" ht="75" x14ac:dyDescent="0.25">
      <c r="B8" s="28" t="s">
        <v>91</v>
      </c>
      <c r="C8" s="29" t="s">
        <v>115</v>
      </c>
    </row>
    <row r="9" spans="2:3" ht="90" x14ac:dyDescent="0.25">
      <c r="B9" s="28" t="s">
        <v>92</v>
      </c>
      <c r="C9" s="29" t="s">
        <v>116</v>
      </c>
    </row>
    <row r="10" spans="2:3" ht="90" x14ac:dyDescent="0.25">
      <c r="B10" s="28" t="s">
        <v>93</v>
      </c>
      <c r="C10" s="29" t="s">
        <v>117</v>
      </c>
    </row>
    <row r="11" spans="2:3" ht="90" x14ac:dyDescent="0.25">
      <c r="B11" s="28" t="s">
        <v>94</v>
      </c>
      <c r="C11" s="29" t="s">
        <v>118</v>
      </c>
    </row>
    <row r="12" spans="2:3" ht="75" x14ac:dyDescent="0.25">
      <c r="B12" s="28" t="s">
        <v>95</v>
      </c>
      <c r="C12" s="29" t="s">
        <v>119</v>
      </c>
    </row>
    <row r="13" spans="2:3" ht="90" x14ac:dyDescent="0.25">
      <c r="B13" s="28" t="s">
        <v>96</v>
      </c>
      <c r="C13" s="29" t="s">
        <v>120</v>
      </c>
    </row>
    <row r="14" spans="2:3" ht="60" x14ac:dyDescent="0.25">
      <c r="B14" s="28" t="s">
        <v>97</v>
      </c>
      <c r="C14" s="33" t="s">
        <v>108</v>
      </c>
    </row>
    <row r="15" spans="2:3" ht="60" x14ac:dyDescent="0.25">
      <c r="B15" s="28" t="s">
        <v>98</v>
      </c>
      <c r="C15" s="29" t="s">
        <v>121</v>
      </c>
    </row>
    <row r="16" spans="2:3" ht="90" x14ac:dyDescent="0.25">
      <c r="B16" s="28" t="s">
        <v>99</v>
      </c>
      <c r="C16" s="29" t="s">
        <v>122</v>
      </c>
    </row>
    <row r="17" spans="2:3" ht="90" x14ac:dyDescent="0.25">
      <c r="B17" s="28" t="s">
        <v>100</v>
      </c>
      <c r="C17" s="29" t="s">
        <v>123</v>
      </c>
    </row>
    <row r="18" spans="2:3" ht="75" x14ac:dyDescent="0.25">
      <c r="B18" s="28" t="s">
        <v>101</v>
      </c>
      <c r="C18" s="29" t="s">
        <v>124</v>
      </c>
    </row>
    <row r="19" spans="2:3" ht="75" x14ac:dyDescent="0.25">
      <c r="B19" s="28" t="s">
        <v>102</v>
      </c>
      <c r="C19" s="29" t="s">
        <v>125</v>
      </c>
    </row>
    <row r="20" spans="2:3" ht="90" x14ac:dyDescent="0.25">
      <c r="B20" s="28" t="s">
        <v>103</v>
      </c>
      <c r="C20" s="29" t="s">
        <v>126</v>
      </c>
    </row>
  </sheetData>
  <sheetProtection password="83AF" sheet="1" objects="1" scenarios="1" selectLockedCells="1" selectUnlockedCells="1"/>
  <pageMargins left="0.25" right="0.25" top="0.25" bottom="0.2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Take the Assessment</vt:lpstr>
      <vt:lpstr>Scores</vt:lpstr>
      <vt:lpstr>View Your Gifts</vt:lpstr>
      <vt:lpstr>Gift Descriptions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Kakolowski</dc:creator>
  <cp:lastModifiedBy>Maria Kakolowski</cp:lastModifiedBy>
  <cp:lastPrinted>2012-11-02T20:11:14Z</cp:lastPrinted>
  <dcterms:created xsi:type="dcterms:W3CDTF">2012-11-02T19:40:14Z</dcterms:created>
  <dcterms:modified xsi:type="dcterms:W3CDTF">2017-12-29T16:07:31Z</dcterms:modified>
</cp:coreProperties>
</file>